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Приложение 1 к ГП" sheetId="1" r:id="rId1"/>
    <sheet name="Приложение 2 к Г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H113" i="2" l="1"/>
  <c r="I113" i="2"/>
  <c r="J113" i="2"/>
  <c r="K113" i="2"/>
  <c r="L113" i="2"/>
  <c r="M113" i="2"/>
  <c r="N113" i="2"/>
  <c r="O113" i="2"/>
  <c r="P113" i="2"/>
  <c r="Q113" i="2"/>
  <c r="R113" i="2"/>
  <c r="H114" i="2"/>
  <c r="I114" i="2"/>
  <c r="J114" i="2"/>
  <c r="K114" i="2"/>
  <c r="L114" i="2"/>
  <c r="M114" i="2"/>
  <c r="N114" i="2"/>
  <c r="O114" i="2"/>
  <c r="P114" i="2"/>
  <c r="Q114" i="2"/>
  <c r="R114" i="2"/>
  <c r="H115" i="2"/>
  <c r="I115" i="2"/>
  <c r="J115" i="2"/>
  <c r="K115" i="2"/>
  <c r="L115" i="2"/>
  <c r="M115" i="2"/>
  <c r="N115" i="2"/>
  <c r="O115" i="2"/>
  <c r="P115" i="2"/>
  <c r="Q115" i="2"/>
  <c r="R115" i="2"/>
  <c r="I112" i="2"/>
  <c r="J112" i="2"/>
  <c r="K112" i="2"/>
  <c r="L112" i="2"/>
  <c r="M112" i="2"/>
  <c r="N112" i="2"/>
  <c r="O112" i="2"/>
  <c r="P112" i="2"/>
  <c r="Q112" i="2"/>
  <c r="R112" i="2"/>
  <c r="H112" i="2"/>
  <c r="K8" i="1"/>
  <c r="L8" i="1"/>
  <c r="M8" i="1"/>
  <c r="J8" i="1"/>
  <c r="N8" i="1"/>
  <c r="T8" i="1" l="1"/>
  <c r="O8" i="1"/>
  <c r="P8" i="1"/>
  <c r="Q8" i="1"/>
  <c r="R8" i="1"/>
  <c r="S8" i="1"/>
  <c r="G9" i="1"/>
  <c r="H9" i="1"/>
  <c r="I9" i="1"/>
  <c r="J9" i="1"/>
  <c r="K9" i="1"/>
  <c r="L9" i="1"/>
  <c r="M9" i="1"/>
  <c r="F9" i="1"/>
</calcChain>
</file>

<file path=xl/comments1.xml><?xml version="1.0" encoding="utf-8"?>
<comments xmlns="http://schemas.openxmlformats.org/spreadsheetml/2006/main">
  <authors>
    <author>Автор</author>
  </authors>
  <commentList>
    <comment ref="J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 параметрам прогноза 2021-2023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со стратегией 105-п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со стратегией 105-п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соответствии со стратегией 105-п</t>
        </r>
      </text>
    </comment>
  </commentList>
</comments>
</file>

<file path=xl/sharedStrings.xml><?xml version="1.0" encoding="utf-8"?>
<sst xmlns="http://schemas.openxmlformats.org/spreadsheetml/2006/main" count="918" uniqueCount="176">
  <si>
    <t>Цель и задачи, требующие решения для достижения цели</t>
  </si>
  <si>
    <t>Наименование целевого индикатора</t>
  </si>
  <si>
    <t>Единица измерения</t>
  </si>
  <si>
    <t>Значение целевого индикатора по годам</t>
  </si>
  <si>
    <t>Примечание</t>
  </si>
  <si>
    <t>Цель 1 государственной программы. Улучшение инвестиционного климата на территории Новосибирской области и активное привлечение инвестиций</t>
  </si>
  <si>
    <t>1. Объем инвестиций в основной капитал по Новосибирской области (ежегодно)</t>
  </si>
  <si>
    <t>млрд. руб.</t>
  </si>
  <si>
    <t>2. Объем инвестиций в основной капитал по Новосибирской области (за исключением бюджетных средств) (ежегодно)</t>
  </si>
  <si>
    <t>-</t>
  </si>
  <si>
    <t>Целевой индикатор введен с 2017 года</t>
  </si>
  <si>
    <t>Задача 1.1. Формирование организационно-правовых условий для улучшения инвестиционного климата Новосибирской области</t>
  </si>
  <si>
    <t>место</t>
  </si>
  <si>
    <t>Задача 1.2. Привлечение инвестиций на территорию Новосибирской области, оказание мер государственной поддержки инвестиционной деятельности</t>
  </si>
  <si>
    <t>4. Количество привлеченных специализированной организацией по привлечению инвестиций и работе с инвесторами (АО "АИР") инвесторов на территорию Новосибирской области, приступивших к реализации проектов (ежегодно)</t>
  </si>
  <si>
    <t>ед.</t>
  </si>
  <si>
    <t>5. Объем инвестиций, привлеченных специализированной организацией по привлечению инвестиций и работе с инвесторами (АО "АИР") (ежегодно)</t>
  </si>
  <si>
    <t>6. Количество соглашений, заключаемых ежегодно по итогам конгрессно-выставочных мероприятий международного и межрегионального уровней и способствующих развитию экономики Новосибирской области (ежегодно)</t>
  </si>
  <si>
    <t>7. Объем налоговых поступлений от получателей государственной поддержки в рамках государственной программы в консолидированный бюджет Новосибирской области на 1 рубль предоставленной государственной поддержки по производственным проектам (ежегодно)</t>
  </si>
  <si>
    <t>руб.</t>
  </si>
  <si>
    <t>8. Объем налоговых поступлений от получателей государственной поддержки в рамках государственной программы в консолидированный бюджет Новосибирской области на 1 рубль предоставленной государственной поддержки по инфраструктурным и социальным проектам (ежегодно)</t>
  </si>
  <si>
    <t>9. Количество созданных новых рабочих мест по проектам, получающим государственную поддержку в рамках государственной программы (ежегодно)</t>
  </si>
  <si>
    <t>тыс. мест</t>
  </si>
  <si>
    <t>Задача 1.3. Применение механизмов государственно-частного партнерства для содействия реализации инфраструктурных и социальных проектов Новосибирской области</t>
  </si>
  <si>
    <t>11. Количество реализуемых проектов государственно-частного (муниципально-частного) партнерства на территории Новосибирской области (ежегодно)</t>
  </si>
  <si>
    <t>Задача 1.4. Развитие парковых проектов Новосибирской области</t>
  </si>
  <si>
    <t>12. Количество резидентов действующих парковых проектов Новосибирской области (нарастающим итогом), всего,</t>
  </si>
  <si>
    <t>в том числе:</t>
  </si>
  <si>
    <t>12.1. Новосибирский ПЛП</t>
  </si>
  <si>
    <t>12.2. Биотехнопарк, включая резидентов ЦКП</t>
  </si>
  <si>
    <t>13. Объем налоговых поступлений в консолидированный бюджет Новосибирской области резидентов действующих парковых проектов Новосибирской области (ежегодно), всего,</t>
  </si>
  <si>
    <t>млн. руб.</t>
  </si>
  <si>
    <t>13.1. Новосибирский ПЛП</t>
  </si>
  <si>
    <t>13.2. Биотехнопарк</t>
  </si>
  <si>
    <t>14. Количество институционально оформленных кластеров на территории Новосибирской области (нарастающим итогом)</t>
  </si>
  <si>
    <t>15. Темп прироста выручки участников Научно-производственного кластера "Сибирский наукополис" от продаж продукции в сопоставимых ценах (ежегодно)</t>
  </si>
  <si>
    <t>%</t>
  </si>
  <si>
    <t>16. Число региональных участников внешнеэкономической деятельности, прошедших обучение по программам развития и продвижения экспортного потенциала (нарастающим итогом)</t>
  </si>
  <si>
    <t>17. Количество зарубежных стран, в выставках и бизнес-миссиях которых приняли участие региональные экспортеры (нарастающим итогом)</t>
  </si>
  <si>
    <t>18. Количество муниципальных образований Новосибирской области, на территории которых внедрена система туристской навигации (нарастающим итогом)</t>
  </si>
  <si>
    <t>Задача 1.7. Информационная поддержка инвестиционной деятельности</t>
  </si>
  <si>
    <t>20. Посещаемость Инвестиционного портала Новосибирской области (ежегодно)</t>
  </si>
  <si>
    <t>Цель 2 государственной программы. Создание условий для развития инновационных процессов (инновационной экономики) в Новосибирской области, повышение инвестиционной привлекательности сферы исследований и разработок</t>
  </si>
  <si>
    <t>21. Позиция Новосибирской области в рейтинге инновационно активных регионов (ежегодно)</t>
  </si>
  <si>
    <t>Цель 2 исключена с 2020 года в связи с ее реализацией в новой государственной программе Новосибирской области</t>
  </si>
  <si>
    <t>Задача 2.1. Создание условий для выявления талантливой молодежи, построения успешной карьеры в области науки, технологий, инноваций и развития интеллектуального потенциала Новосибирской области</t>
  </si>
  <si>
    <t>22. Количество грантов, премий и стипендий Правительства Новосибирской области для молодых ученых (ежегодно)</t>
  </si>
  <si>
    <t>Целевой индикатор исключен с 2020 года</t>
  </si>
  <si>
    <t>23. Количество проектов, поддержанных Правительством Новосибирской области и фондами поддержки научной и инновационной деятельности (ежегодно)</t>
  </si>
  <si>
    <t>Задача 2.2. Развитие инфраструктуры и среды для научной, научно-технической и инновационной деятельности, соответствующей лучшим российским практикам</t>
  </si>
  <si>
    <t>24. Количество резидентов технопарка Новосибирского Академгородка, размещенных на его территории (нарастающим итогом)</t>
  </si>
  <si>
    <t>25. Доля загрузки площадей технопарка Новосибирского Академгородка компаниями, осуществляющими научную, научно-техническую и инновационную деятельность, размещенными на его территории (ежегодно)</t>
  </si>
  <si>
    <t>26. Объем налоговых поступлений в консолидированный бюджет Новосибирской области резидентов технопарка Новосибирского Академгородка (ежегодно)</t>
  </si>
  <si>
    <t>27. Количество вновь созданных дополнительных высокопроизводительных рабочих мест в высокотехнологичных компаниях - резидентах технопарка Новосибирского Академгородка (нарастающим итогом)</t>
  </si>
  <si>
    <t>28. Количество резидентов бизнес-инкубатора технопарка Новосибирского Академгородка (нарастающим итогом)</t>
  </si>
  <si>
    <t>29. Количество стартапов, оформившихся в действующие на территории региона компании и рекомендованных в резиденты бизнес-инкубаторов (ежегодно)</t>
  </si>
  <si>
    <t>Задача 2.3. Формирование эффективной системы коммуникации в области науки, технологий и инноваций, повышение восприимчивости экономики Новосибирской области и общества к инновациям, развитие наукоемкого бизнеса</t>
  </si>
  <si>
    <t>30. Количество поддержанных проектов на подготовку, осуществление трансфера и коммерциализацию технологий, включая выпуск опытной партии продукции, ее сертификацию, модернизацию производства и прочие мероприятия (ежегодно)</t>
  </si>
  <si>
    <t>31. Доля организаций, осуществляющих технологические инновации, в общем числе организаций Новосибирской области (ежегодно)</t>
  </si>
  <si>
    <t>Задача 2.4. Формирование эффективной современной системы управления в области науки, технологий и инноваций</t>
  </si>
  <si>
    <t>32. Количество разработанных концептуальных и (или) стратегических, нормативных правовых документов в сфере науки и инноваций (ежегодно)</t>
  </si>
  <si>
    <t>Задача 1.5. Развитие инновационных и промышленных кластеров в Новосибирской области</t>
  </si>
  <si>
    <t>Целевой индикатор введен с 2019 года.
С 2020 года значения целевого индикатора по годам приведены в Задаче 1.8. Развитие международной кооперации и экспорта.</t>
  </si>
  <si>
    <t>Целевой индикатор введен с 2019 года. С 2020 года значения целевого индикатора по годам приведены в Задаче 1.8. Развитие международной кооперации и экспорта.</t>
  </si>
  <si>
    <t>До 2020 года значения целевого индикатора по годам приведены в Задаче 1.5.</t>
  </si>
  <si>
    <t xml:space="preserve">
ЦЕЛИ, ЗАДАЧИ И ЦЕЛЕВЫЕ ИНДИКАТОРЫ
государственной программы Новосибирской области
"Стимулирование инвестиционной активности
в Новосибирской области"
</t>
  </si>
  <si>
    <t>Приложение N 1
к государственной программе
Новосибирской области "Стимулирование
инвестиционной активности
в Новосибирской области"</t>
  </si>
  <si>
    <t>Наименование мероприятия</t>
  </si>
  <si>
    <t>Ресурсное обеспечение</t>
  </si>
  <si>
    <t>ГРБС (ответственный исполнитель)</t>
  </si>
  <si>
    <t xml:space="preserve">Ожидаемый результат </t>
  </si>
  <si>
    <t>(краткое описание)</t>
  </si>
  <si>
    <t>источники</t>
  </si>
  <si>
    <t>код бюджетной классификации</t>
  </si>
  <si>
    <t>по годам реализации, тыс. руб.</t>
  </si>
  <si>
    <t>ГРБС</t>
  </si>
  <si>
    <t>ГП</t>
  </si>
  <si>
    <t>пГП</t>
  </si>
  <si>
    <t>ОМ</t>
  </si>
  <si>
    <t>Цель 1. Улучшение инвестиционного климата на территории Новосибирской области и активное привлечение инвестиций</t>
  </si>
  <si>
    <t>1.1.1. Обеспечение комплекса мер по формированию организационно-правовых условий для улучшения инвестиционного климата Новосибирской области</t>
  </si>
  <si>
    <t>областной бюджет</t>
  </si>
  <si>
    <t>МЭР НСО,</t>
  </si>
  <si>
    <t>ОИОГВ НСО,</t>
  </si>
  <si>
    <t>АО «АИР» (по согласованию),</t>
  </si>
  <si>
    <t>ОМСУ НСО (по согласованию)</t>
  </si>
  <si>
    <t>Принятие правовых актов Новосибирской области, направленных на стимулирование инвестиционной деятельности в Новосибирской области.</t>
  </si>
  <si>
    <t>Достижение показателей, установленных целевыми моделями в целях упрощения процедур ведения бизнеса и повышения инвестиционной привлекательности.</t>
  </si>
  <si>
    <t>Положительная оценка экспертной группы по мониторингу результатов внедрения муниципального инвестиционного стандарта Новосибирской области.</t>
  </si>
  <si>
    <t>Внедрение лучших практик, стимулирование органов местного самоуправления к более интенсивному развитию инвестиционной и предпринимательской деятельности на территории муниципальных образований.</t>
  </si>
  <si>
    <t>Создание эффективных условий для развития конкуренции между хозяйствующими субъектами, а также устранение административных барьеров.</t>
  </si>
  <si>
    <t>Утверждение нормативно-правовой базы, регламентирующей проектную деятельность в областных исполнительных органах государственной власти Новосибирской области</t>
  </si>
  <si>
    <t>федеральный бюджет</t>
  </si>
  <si>
    <t>местные бюджеты</t>
  </si>
  <si>
    <t>x</t>
  </si>
  <si>
    <t>внебюджетные источники</t>
  </si>
  <si>
    <t>налоговые расходы</t>
  </si>
  <si>
    <t>1.2.1. Организация привлечения инвестиций на территорию Новосибирской области и оказание мер государственной поддержки инвестиционной деятельности</t>
  </si>
  <si>
    <t>Минсельхоз НСО,</t>
  </si>
  <si>
    <t>АО «АИР»</t>
  </si>
  <si>
    <t>(по согласованию),</t>
  </si>
  <si>
    <t>ГКУ НСО «ЦРР» (по согласованию),</t>
  </si>
  <si>
    <t>ОМСУ НСО (по согласованию);</t>
  </si>
  <si>
    <t>ОИОГВ НСО</t>
  </si>
  <si>
    <t>Сформированные инвестиционные предложения Новосибирской области для их продвижения на рынок, включающие краткое описание проекта и условий его реализации (паспорт). Актуальный реестр инвестиционных проектов, размещенный в сети Интернет.</t>
  </si>
  <si>
    <t>Привлечение 7 инвесторов на территорию Новосибирской области к концу 2023 года с общим объемом инвестиций по проектам мирового уровня 7 млрд. рублей.</t>
  </si>
  <si>
    <t>Ежегодное участие Новосибирской области не менее чем в трех крупнейших российских и международных конгрессно-выставочных мероприятиях.</t>
  </si>
  <si>
    <t>Осуществление поддержки не менее 25 перспективных инвестиционных проектов ежегодно, в том числе не менее 5 новых проектов ежегодно.</t>
  </si>
  <si>
    <t>Повышение качества сопровождения инвестиционных проектов по принципу «одного окна» и эффективности реализации инвестиционных проектов на территории Новосибирской области. Увеличение количества инвестиционных проектов, сопровождаемых АО «АИР», успешно завершивших инвестиционную стадию</t>
  </si>
  <si>
    <t>1.3.1. Обеспечение реализации механизмов государственно-частного партнерства для содействия реализации инфраструктурных и социальных проектов Новосибирской области</t>
  </si>
  <si>
    <t>АО «АИР» (по согласованию)</t>
  </si>
  <si>
    <t>Поддержание в актуальном состоянии реестра инвестиционных проектов, требующих инвестирования на принципах государственно-частного партнерства, размещение реестра в сети Интернет, формирование паспортов проектов.</t>
  </si>
  <si>
    <t>1.3.2. Функционирование инвестиционного фонда Новосибирской области</t>
  </si>
  <si>
    <t>Стимулирование реализации инфраструктурных проектов на территории Новосибирской области</t>
  </si>
  <si>
    <t>1.4.1. Предоставление субсидий на возмещение управляющим компаниям индустриальных (промышленных) парков затрат, связанных с их функционированием</t>
  </si>
  <si>
    <t>МЭР НСО</t>
  </si>
  <si>
    <t>Повышение конкурентоспособности Новосибирской области за счет развития парковых проектов и обеспечения комфортных условий инвесторам и инновационным компаниям</t>
  </si>
  <si>
    <t>1.4.2. Содействие развитию инфраструктуры парковых проектов</t>
  </si>
  <si>
    <t>1.4.3. Предоставление субсидий на финансовое обеспечение управляющим компаниям индустриальных (промышленных) парков затрат, связанных с их функционированием</t>
  </si>
  <si>
    <t>Эффективное использование территориального и инфраструктурного потенциала индустриальных (промышленных) парков Новосибирской области за счет увеличения привлекательности индустриальных (промышленных) парков для потенциальных резидентов</t>
  </si>
  <si>
    <t>1.4.4. Создание условий для развития парковых проектов в Новосибирской области</t>
  </si>
  <si>
    <t>(по согласованию)</t>
  </si>
  <si>
    <t>Повышение конкурентоспособности Новосибирской области за счет развития парковых проектов и обеспечения комфортных условий инвесторам и инновационным компаниям, эффективного использования имеющегося территориального и инфраструктурного потенциала индустриальных (промышленных) парков Новосибирской области, направленных на увеличение роста производства конкурентоспособной продукции и услуг резидентов парковых проектов</t>
  </si>
  <si>
    <t>Задача 1.5. Развитие инновационных и промышленных кластеров Новосибирской области</t>
  </si>
  <si>
    <t>1.5.1. Создание условий для институционального оформления и развития кластеров Новосибирской области</t>
  </si>
  <si>
    <t>СО Субкластеров (по согласованию)</t>
  </si>
  <si>
    <t>Вхождение экономики Новосибирской области в глобальные рынки и цепочки создания добавленной стоимости за счет диверсификации и структурных изменений по направлениям Национальной технологической инициативы, а также ключевым отраслевым направлениям: информационные технологии, биотехнологии и биофармацевтика, высокотехнологичные медицинские изделия и услуги.</t>
  </si>
  <si>
    <t>Развитие кооперации коммерческих организаций, научно-исследовательских институтов и образовательных учреждений, формирование институционально оформленных кластеров на территории региона.</t>
  </si>
  <si>
    <t>1.6.1. Создание условий для привлечения инвестиций в туристскую индустрию и формирование комфортной туристской среды на территории Новосибирской области</t>
  </si>
  <si>
    <t>МЖКХиЭ НСО,</t>
  </si>
  <si>
    <t>1.7.1. Обеспечение информационной поддержки инвестиционной деятельности в Новосибирской области</t>
  </si>
  <si>
    <t>Информирование об инвестиционных возможностях Новосибирской области на Инвестиционном портале Новосибирской области.</t>
  </si>
  <si>
    <t xml:space="preserve">Информационное продвижение региона. Участие не менее чем в 12 пресс-конференциях о потенциале Новосибирской области. </t>
  </si>
  <si>
    <t>Объемы финансирования уточнятся при внесении изменений в Закон Новосибирской области от 25.12.2019 № 454-ОЗ «Об областном бюджете Новосибирской области на 2020 год и плановый период 2021 и 2022 годов»</t>
  </si>
  <si>
    <t>1.8.1. Системные меры развития международной кооперации и экспорта</t>
  </si>
  <si>
    <t xml:space="preserve">- </t>
  </si>
  <si>
    <t>Цель 2. Создание условий для развития инновационных процессов (инновационной экономики) в Новосибирской области, повышение инвестиционной привлекательности сферы исследований и разработок</t>
  </si>
  <si>
    <t>2.1.1. Обеспечение комплекса мероприятий по созданию условий для выявления талантливой молодежи, построения успешной карьеры в области науки, технологий, инноваций и развития интеллектуального потенциала Новосибирской области</t>
  </si>
  <si>
    <t>МНиИП НСО,</t>
  </si>
  <si>
    <t>РФФИ (по согласованию),</t>
  </si>
  <si>
    <t>ДОУиГГС</t>
  </si>
  <si>
    <t>2.2.1. Мероприятия, проводимые подведомственной организацией, по содействию субъектам инновационной деятельности в развитии и продвижении инновационных проектов и созданию условий для инновационного развития предприятий</t>
  </si>
  <si>
    <t>МНиИП НСО, Минобразования НСО,</t>
  </si>
  <si>
    <t>ГАУ НСО «Новосибирский областной фонд поддержки науки и инновационной деятельности» (по согласованию),</t>
  </si>
  <si>
    <t>АРИС (по согласованию)</t>
  </si>
  <si>
    <t>2.2.2. Обеспечение мероприятий по развитию инфраструктуры и среды для научной, научно-технической и инновационной деятельности, соответствующей лучшим российским практикам</t>
  </si>
  <si>
    <t>Академпарк (по согласованию),</t>
  </si>
  <si>
    <t>НО «Фонд содействия развитию венчурных инвестиций в малые предприятия в научно-технической сфере Новосибирской области» (по согласованию)</t>
  </si>
  <si>
    <t>2.3.1. Обеспечение формирования эффективной системы коммуникации в области науки, технологий и инноваций, повышение восприимчивости экономики Новосибирской области и общества к инновациям, развитие наукоемкого бизнеса</t>
  </si>
  <si>
    <t>Академпарк (по согласованию)</t>
  </si>
  <si>
    <t>2.4.1. Обеспечение формирования эффективной современной системы управления в области науки, технологий и инноваций</t>
  </si>
  <si>
    <t>ООО «УК «РОСНАНО» (по согласованию)</t>
  </si>
  <si>
    <t>Итого по государственной программе</t>
  </si>
  <si>
    <t xml:space="preserve">ОСНОВНЫЕ МЕРОПРИЯТИЯ
государственной программы Новосибирской области «Стимулирование инвестиционной активности
в Новосибирской области»
</t>
  </si>
  <si>
    <t xml:space="preserve">ПРИЛОЖЕНИЕ № 2.1
к государственной программе Новосибирской области 
«Стимулирование инвестиционной активности в Новосибирской области»
</t>
  </si>
  <si>
    <t>Создание развитой инфраструктуры, улучшение материально-технической и научно-методической базы туризма в Новосибирской области. Разработка, внедрение и развитие во всех муниципальных районах Новосибирской области единой унифицированной системы туристской навигации. Увеличение объема платных услуг гостиниц и аналогичных средств размещения, а также санаторно-оздоровительных услуг к концу 2023 года в 1,2 раза.
Повышение узнаваемости Новосибирской области на внутреннем и внешнем туристских рынках. Внедрение информационно-сервисного мультимедийного централизованного интернет-ресурса, освещающего вопросы туризма в Новосибирской области, новой интерактивной системы информирования о туристских продуктах Новосибирской области</t>
  </si>
  <si>
    <t>Поддержка молодых исследователей путем выделения грантов, премий и стипендий Правительства Новосибирской области.
Поддержка фундаментальных научных проектов, результаты исследований которых могут быть положены в основу решения практических задач, стоящих перед регионом, создание условий для обмена результатами исследований по научным проектам, развитие научного сотрудничества, поддержка научных коллективов и отдельных ученых, которые проводят фундаментальные исследования на территории Новосибирской области.
Присвоение званий заслуженного деятеля науки Новосибирской области за заслуги в развитии научного потенциала Новосибирской области, создании научных школ, плодотворную научно-практическую, научно-методическую деятельность</t>
  </si>
  <si>
    <t xml:space="preserve">Подготовка проектов субъектов инновационной деятельности к участию в конкурсах и представлению инвесторам:
инновационных проектов на ярмарках, выставках, форумах;
проектов бизнес-планов инновационных проектов.
Обеспечение организации и проведения обучающих мероприятий для представителей инновационных компаний по вопросам развития и продвижения инновационных проектов.
Обеспечение организации и проведения мероприятий, направленных на взаимодействие участников инновационной сферы, а также популяризацию научной, научно-технической и инновационной деятельности.
Обеспечение эффективной реализации «флагманских» проектов Программы реиндустриализации экономики Новосибирской области до 2025 года, утвержденной постановлением Правительства Новосибирской области от 01.04.2016 № 89-п «Об утверждении программы реиндустриализации экономики Новосибирской области до 2025 года»; ведение реестра инновационной, в том числе нанотехнологической, продукции, производимой на территории Новосибирской области
</t>
  </si>
  <si>
    <t xml:space="preserve">Создание условий для инновационного развития действующих компаний –резидентов технопарков и размещения новых высокотехнологичных производств.
Обеспечение доступности услуг для инновационных компаний. Оказание услуг, направленных на поддержку и развитие резидентов бизнес-инкубаторов. Обеспечение роста количества резидентов бизнес-инкубаторов. Содействие взаимодействию между инновационными компаниями и венчурными фондами, в том числе финансирование проектов НО «Фонд содействия развитию венчурных инвестиций в малые предприятия в научно-технической сфере Новосибирской области», что способствует реализации проектов начинающих малых высокотехнологичных и перспективных предприятий
</t>
  </si>
  <si>
    <t xml:space="preserve">Оказание поддержки проектам на выполнение научно-прикладных и инновационных разработок при обязательном участии научно-исследовательских институтов и образовательных организаций высшего образования на территории Новосибирской области.
Формирование у населения интереса к знаниям, инновациям.
Продолжение взаимодействия с Ассоциацией инновационных регионов России, направленного на обмен лучшими практиками в инновационной сфере, формирование подходов и механизмов для развития инновационной экосистемы
</t>
  </si>
  <si>
    <t xml:space="preserve">Проведение совместных мероприятий с привлечением ведущих экспертов мониторинга инновационного развития в Новосибирской области.
Увеличение доли закупки инновационной продукции областными исполнительными органами государственной власти Новосибирской области и государственными учреждениями Новосибирской области для формирования спроса на инновационную продукцию.
Внедрение инновационных разработок в производство, создание новых высокотехнологичных производств 
</t>
  </si>
  <si>
    <t>К 2023 году туристская навигация будет внедрена во всех МО</t>
  </si>
  <si>
    <t>Оказание содействия в создании развития инженерной инфраструктуры, обустройстве земельных участков в целях реализации инвестиционных проектов резидентов.</t>
  </si>
  <si>
    <t>Реализация Регионального экспортного стандарта 2.0.
Увеличение количества новых экспортеров российской конкурентоспособной продукции. Увеличение объема несырьевого экспорта компаний из НСО, привлечение к экспортной деятельности малых и средних экспортно ориентированных предприятий. Повышение уровня информированности об экспортерах и экспортной деятельности НСО, потенциале региона как в России, так и за рубежом, узнаваемости региона</t>
  </si>
  <si>
    <t xml:space="preserve">Целевой индикатор введен с 2017 года. 
</t>
  </si>
  <si>
    <t>3. Позиция Новосибирской области в Национальном рейтинге состояния инвестиционного климата в субъектах Российской Федерации (ежегодно)
(не ниже)</t>
  </si>
  <si>
    <t>10. Уровень развития государственно-частного партнерства в Новосибирской области (ежегодно)
(не ниже)</t>
  </si>
  <si>
    <r>
      <t>Задача 1.8.</t>
    </r>
    <r>
      <rPr>
        <sz val="14"/>
        <color rgb="FFC00000"/>
        <rFont val="Times New Roman"/>
        <family val="1"/>
        <charset val="204"/>
      </rPr>
      <t xml:space="preserve"> Содействие </t>
    </r>
    <r>
      <rPr>
        <sz val="14"/>
        <color theme="1"/>
        <rFont val="Times New Roman"/>
        <family val="1"/>
        <charset val="204"/>
      </rPr>
      <t>развитию международной кооперации и экспорта</t>
    </r>
  </si>
  <si>
    <t>Целевой индикатор введен с 2017 года
Снижение целевого индикатора с 2020 года связано с корректировкой планов инвесторов из-за пандемии коронавируса, а также с переоценкой и переориентацией планируемых проектов по направлению агрегирования проектов в пулы для масштаба и повышению качества их проработки</t>
  </si>
  <si>
    <t>Присвоение статуса в 2019 году территории опережающего социально-экономического развития (ТОСЭР) монопрофильному муниципальному образованию р.п. Горный и развитие ТОСЭР «Линево», ТОСЭР «Горный».</t>
  </si>
  <si>
    <t>Увеличение количества реализуемых на территории Новосибирской области проектов на принципах государственно-частного партнерства до 70 проектов к концу 2030 года</t>
  </si>
  <si>
    <t>Задача 1.8. Содействие развитию международной кооперации и экспорта</t>
  </si>
  <si>
    <t>Вхождение Новосибирской области в лидеры Национального рейтинга состояния инвестиционного климата в субъектах Российской Федерации.</t>
  </si>
  <si>
    <t xml:space="preserve">Задача 1.6.  Формирование и развитие туристско-рекреационного кластера Новосибирской области
</t>
  </si>
  <si>
    <t xml:space="preserve">Задача 1.6. Формирование и развитие туристско-рекреационного кластера Новосибирской области
</t>
  </si>
  <si>
    <t xml:space="preserve">19. Доля муниципальных образований, информация о туристическом потенциале которых освещена на специализированном информационном ресурсе о туристических возможностях Новосибирской области (нарастающим итогом)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</si>
</sst>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#,##0.0"/>
    <numFmt numFmtId="167" formatCode="_-* #,##0.0\ _₽_-;\-* #,##0.0\ _₽_-;_-* &quot;-&quot;?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/>
    <xf numFmtId="166" fontId="4" fillId="0" borderId="0" xfId="0" applyNumberFormat="1" applyFont="1"/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6" fontId="4" fillId="0" borderId="1" xfId="0" applyNumberFormat="1" applyFont="1" applyBorder="1" applyAlignment="1">
      <alignment vertical="top" wrapText="1"/>
    </xf>
    <xf numFmtId="166" fontId="4" fillId="0" borderId="4" xfId="0" applyNumberFormat="1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7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wrapText="1"/>
    </xf>
    <xf numFmtId="0" fontId="10" fillId="0" borderId="0" xfId="0" applyFont="1" applyFill="1" applyAlignment="1">
      <alignment horizontal="righ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66" fontId="4" fillId="0" borderId="4" xfId="0" applyNumberFormat="1" applyFont="1" applyBorder="1" applyAlignment="1">
      <alignment horizontal="center" vertical="top" wrapText="1"/>
    </xf>
    <xf numFmtId="166" fontId="4" fillId="0" borderId="5" xfId="0" applyNumberFormat="1" applyFont="1" applyBorder="1" applyAlignment="1">
      <alignment horizontal="center" vertical="top" wrapText="1"/>
    </xf>
    <xf numFmtId="166" fontId="4" fillId="0" borderId="6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7"/>
  <sheetViews>
    <sheetView tabSelected="1" topLeftCell="A25" zoomScale="90" zoomScaleNormal="90" workbookViewId="0">
      <selection activeCell="M32" sqref="M32"/>
    </sheetView>
  </sheetViews>
  <sheetFormatPr defaultColWidth="42" defaultRowHeight="15.75" x14ac:dyDescent="0.25"/>
  <cols>
    <col min="1" max="1" width="28.28515625" style="25" customWidth="1"/>
    <col min="2" max="2" width="50.7109375" style="25" bestFit="1" customWidth="1"/>
    <col min="3" max="3" width="24.42578125" style="25" bestFit="1" customWidth="1"/>
    <col min="4" max="4" width="8.28515625" style="25" bestFit="1" customWidth="1"/>
    <col min="5" max="5" width="15.7109375" style="25" bestFit="1" customWidth="1"/>
    <col min="6" max="6" width="14.5703125" style="25" bestFit="1" customWidth="1"/>
    <col min="7" max="8" width="7.42578125" style="25" bestFit="1" customWidth="1"/>
    <col min="9" max="9" width="7.85546875" style="25" bestFit="1" customWidth="1"/>
    <col min="10" max="10" width="13.28515625" style="25" bestFit="1" customWidth="1"/>
    <col min="11" max="11" width="11.140625" style="25" customWidth="1"/>
    <col min="12" max="12" width="13.28515625" style="25" bestFit="1" customWidth="1"/>
    <col min="13" max="13" width="12" style="25" bestFit="1" customWidth="1"/>
    <col min="14" max="14" width="11.42578125" style="25" customWidth="1"/>
    <col min="15" max="15" width="10.140625" style="25" customWidth="1"/>
    <col min="16" max="19" width="7.7109375" style="25" customWidth="1"/>
    <col min="20" max="20" width="11.140625" style="25" customWidth="1"/>
    <col min="21" max="21" width="41" style="25" bestFit="1" customWidth="1"/>
    <col min="22" max="16384" width="42" style="25"/>
  </cols>
  <sheetData>
    <row r="1" spans="1:21" ht="125.25" customHeight="1" x14ac:dyDescent="0.25">
      <c r="B1" s="41" t="s">
        <v>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26" t="s">
        <v>66</v>
      </c>
    </row>
    <row r="2" spans="1:21" ht="30.75" customHeight="1" x14ac:dyDescent="0.25">
      <c r="A2" s="42" t="s">
        <v>0</v>
      </c>
      <c r="B2" s="42" t="s">
        <v>1</v>
      </c>
      <c r="C2" s="42" t="s">
        <v>2</v>
      </c>
      <c r="D2" s="45" t="s">
        <v>3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  <c r="U2" s="43" t="s">
        <v>4</v>
      </c>
    </row>
    <row r="3" spans="1:21" ht="24" customHeight="1" x14ac:dyDescent="0.25">
      <c r="A3" s="42"/>
      <c r="B3" s="42"/>
      <c r="C3" s="42"/>
      <c r="D3" s="27">
        <v>2014</v>
      </c>
      <c r="E3" s="27">
        <v>2015</v>
      </c>
      <c r="F3" s="27">
        <v>2016</v>
      </c>
      <c r="G3" s="27">
        <v>2017</v>
      </c>
      <c r="H3" s="27">
        <v>2018</v>
      </c>
      <c r="I3" s="27">
        <v>2019</v>
      </c>
      <c r="J3" s="27">
        <v>2020</v>
      </c>
      <c r="K3" s="27">
        <v>2021</v>
      </c>
      <c r="L3" s="27">
        <v>2022</v>
      </c>
      <c r="M3" s="28">
        <v>2023</v>
      </c>
      <c r="N3" s="28">
        <v>2024</v>
      </c>
      <c r="O3" s="28">
        <v>2025</v>
      </c>
      <c r="P3" s="28">
        <v>2026</v>
      </c>
      <c r="Q3" s="28">
        <v>2027</v>
      </c>
      <c r="R3" s="28">
        <v>2028</v>
      </c>
      <c r="S3" s="28">
        <v>2029</v>
      </c>
      <c r="T3" s="28">
        <v>2030</v>
      </c>
      <c r="U3" s="44"/>
    </row>
    <row r="4" spans="1:21" x14ac:dyDescent="0.25">
      <c r="A4" s="48" t="s">
        <v>5</v>
      </c>
      <c r="B4" s="48" t="s">
        <v>6</v>
      </c>
      <c r="C4" s="42" t="s">
        <v>7</v>
      </c>
      <c r="D4" s="42">
        <v>193.2</v>
      </c>
      <c r="E4" s="42">
        <v>174.5</v>
      </c>
      <c r="F4" s="42">
        <v>152.80000000000001</v>
      </c>
      <c r="G4" s="42">
        <v>150.5</v>
      </c>
      <c r="H4" s="42">
        <v>186.1</v>
      </c>
      <c r="I4" s="42">
        <v>199.5</v>
      </c>
      <c r="J4" s="42">
        <v>197.6</v>
      </c>
      <c r="K4" s="42">
        <v>209.6</v>
      </c>
      <c r="L4" s="42">
        <v>224.3</v>
      </c>
      <c r="M4" s="42">
        <v>239.8</v>
      </c>
      <c r="N4" s="51">
        <v>282.10000000000002</v>
      </c>
      <c r="O4" s="51">
        <v>311.3</v>
      </c>
      <c r="P4" s="51">
        <v>349</v>
      </c>
      <c r="Q4" s="51">
        <v>393</v>
      </c>
      <c r="R4" s="51">
        <v>442.3</v>
      </c>
      <c r="S4" s="51">
        <v>503.2</v>
      </c>
      <c r="T4" s="51">
        <v>578.20000000000005</v>
      </c>
      <c r="U4" s="43"/>
    </row>
    <row r="5" spans="1:21" x14ac:dyDescent="0.25">
      <c r="A5" s="48"/>
      <c r="B5" s="48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51"/>
      <c r="O5" s="51"/>
      <c r="P5" s="51"/>
      <c r="Q5" s="51"/>
      <c r="R5" s="51"/>
      <c r="S5" s="51"/>
      <c r="T5" s="51"/>
      <c r="U5" s="52"/>
    </row>
    <row r="6" spans="1:21" x14ac:dyDescent="0.25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51"/>
      <c r="O6" s="51"/>
      <c r="P6" s="51"/>
      <c r="Q6" s="51"/>
      <c r="R6" s="51"/>
      <c r="S6" s="51"/>
      <c r="T6" s="51"/>
      <c r="U6" s="52"/>
    </row>
    <row r="7" spans="1:21" ht="22.5" customHeight="1" x14ac:dyDescent="0.25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51"/>
      <c r="O7" s="51"/>
      <c r="P7" s="51"/>
      <c r="Q7" s="51"/>
      <c r="R7" s="51"/>
      <c r="S7" s="51"/>
      <c r="T7" s="51"/>
      <c r="U7" s="44"/>
    </row>
    <row r="8" spans="1:21" ht="47.25" x14ac:dyDescent="0.25">
      <c r="A8" s="48"/>
      <c r="B8" s="24" t="s">
        <v>8</v>
      </c>
      <c r="C8" s="27" t="s">
        <v>7</v>
      </c>
      <c r="D8" s="27" t="s">
        <v>9</v>
      </c>
      <c r="E8" s="27" t="s">
        <v>9</v>
      </c>
      <c r="F8" s="27">
        <v>133.5</v>
      </c>
      <c r="G8" s="27">
        <v>140.1</v>
      </c>
      <c r="H8" s="27">
        <v>166.7</v>
      </c>
      <c r="I8" s="27">
        <v>176.5</v>
      </c>
      <c r="J8" s="22">
        <f>J4*0.88</f>
        <v>173.88800000000001</v>
      </c>
      <c r="K8" s="22">
        <f t="shared" ref="K8:M8" si="0">K4*0.88</f>
        <v>184.44800000000001</v>
      </c>
      <c r="L8" s="22">
        <f t="shared" si="0"/>
        <v>197.38400000000001</v>
      </c>
      <c r="M8" s="22">
        <f t="shared" si="0"/>
        <v>211.024</v>
      </c>
      <c r="N8" s="30">
        <f>N4*N9/100</f>
        <v>249.94060000000002</v>
      </c>
      <c r="O8" s="30">
        <f t="shared" ref="O8:S8" si="1">O4*O9/100</f>
        <v>275.81180000000001</v>
      </c>
      <c r="P8" s="30">
        <f t="shared" si="1"/>
        <v>309.214</v>
      </c>
      <c r="Q8" s="30">
        <f t="shared" si="1"/>
        <v>348.19799999999998</v>
      </c>
      <c r="R8" s="30">
        <f t="shared" si="1"/>
        <v>391.87779999999998</v>
      </c>
      <c r="S8" s="30">
        <f t="shared" si="1"/>
        <v>445.83519999999999</v>
      </c>
      <c r="T8" s="30">
        <f>T4*T9/100</f>
        <v>512.28520000000003</v>
      </c>
      <c r="U8" s="29" t="s">
        <v>10</v>
      </c>
    </row>
    <row r="9" spans="1:21" ht="16.5" hidden="1" thickBot="1" x14ac:dyDescent="0.3">
      <c r="A9" s="24"/>
      <c r="B9" s="24"/>
      <c r="C9" s="27"/>
      <c r="D9" s="27" t="s">
        <v>9</v>
      </c>
      <c r="E9" s="27" t="s">
        <v>9</v>
      </c>
      <c r="F9" s="31">
        <f>F8/F4</f>
        <v>0.87369109947643975</v>
      </c>
      <c r="G9" s="31">
        <f t="shared" ref="G9:M9" si="2">G8/G4</f>
        <v>0.93089700996677738</v>
      </c>
      <c r="H9" s="31">
        <f t="shared" si="2"/>
        <v>0.89575497044599672</v>
      </c>
      <c r="I9" s="31">
        <f t="shared" si="2"/>
        <v>0.88471177944862156</v>
      </c>
      <c r="J9" s="31">
        <f t="shared" si="2"/>
        <v>0.88</v>
      </c>
      <c r="K9" s="31">
        <f t="shared" si="2"/>
        <v>0.88</v>
      </c>
      <c r="L9" s="31">
        <f t="shared" si="2"/>
        <v>0.88</v>
      </c>
      <c r="M9" s="32">
        <f t="shared" si="2"/>
        <v>0.88</v>
      </c>
      <c r="N9" s="33">
        <v>88.6</v>
      </c>
      <c r="O9" s="34">
        <v>88.6</v>
      </c>
      <c r="P9" s="34">
        <v>88.6</v>
      </c>
      <c r="Q9" s="34">
        <v>88.6</v>
      </c>
      <c r="R9" s="34">
        <v>88.6</v>
      </c>
      <c r="S9" s="34">
        <v>88.6</v>
      </c>
      <c r="T9" s="35">
        <v>88.6</v>
      </c>
      <c r="U9" s="29"/>
    </row>
    <row r="10" spans="1:21" ht="89.25" customHeight="1" x14ac:dyDescent="0.25">
      <c r="A10" s="24" t="s">
        <v>11</v>
      </c>
      <c r="B10" s="24" t="s">
        <v>165</v>
      </c>
      <c r="C10" s="27" t="s">
        <v>12</v>
      </c>
      <c r="D10" s="27" t="s">
        <v>9</v>
      </c>
      <c r="E10" s="27" t="s">
        <v>9</v>
      </c>
      <c r="F10" s="27">
        <v>27</v>
      </c>
      <c r="G10" s="27">
        <v>26</v>
      </c>
      <c r="H10" s="27">
        <v>25</v>
      </c>
      <c r="I10" s="27">
        <v>18</v>
      </c>
      <c r="J10" s="27">
        <v>20</v>
      </c>
      <c r="K10" s="27">
        <v>20</v>
      </c>
      <c r="L10" s="27">
        <v>20</v>
      </c>
      <c r="M10" s="27">
        <v>20</v>
      </c>
      <c r="N10" s="27">
        <v>20</v>
      </c>
      <c r="O10" s="27">
        <v>15</v>
      </c>
      <c r="P10" s="27">
        <v>15</v>
      </c>
      <c r="Q10" s="27">
        <v>15</v>
      </c>
      <c r="R10" s="27">
        <v>10</v>
      </c>
      <c r="S10" s="27">
        <v>10</v>
      </c>
      <c r="T10" s="27">
        <v>10</v>
      </c>
      <c r="U10" s="24" t="s">
        <v>10</v>
      </c>
    </row>
    <row r="11" spans="1:21" ht="111" customHeight="1" x14ac:dyDescent="0.25">
      <c r="A11" s="42" t="s">
        <v>13</v>
      </c>
      <c r="B11" s="24" t="s">
        <v>14</v>
      </c>
      <c r="C11" s="27" t="s">
        <v>15</v>
      </c>
      <c r="D11" s="27" t="s">
        <v>9</v>
      </c>
      <c r="E11" s="27" t="s">
        <v>9</v>
      </c>
      <c r="F11" s="27">
        <v>0</v>
      </c>
      <c r="G11" s="27">
        <v>2</v>
      </c>
      <c r="H11" s="27">
        <v>3</v>
      </c>
      <c r="I11" s="27">
        <v>4</v>
      </c>
      <c r="J11" s="27">
        <v>4</v>
      </c>
      <c r="K11" s="27">
        <v>4</v>
      </c>
      <c r="L11" s="27">
        <v>4</v>
      </c>
      <c r="M11" s="27">
        <v>4</v>
      </c>
      <c r="N11" s="27">
        <v>4</v>
      </c>
      <c r="O11" s="27">
        <v>4</v>
      </c>
      <c r="P11" s="27">
        <v>4</v>
      </c>
      <c r="Q11" s="27">
        <v>4</v>
      </c>
      <c r="R11" s="27">
        <v>4</v>
      </c>
      <c r="S11" s="27">
        <v>4</v>
      </c>
      <c r="T11" s="27">
        <v>4</v>
      </c>
      <c r="U11" s="24" t="s">
        <v>10</v>
      </c>
    </row>
    <row r="12" spans="1:21" ht="71.25" customHeight="1" x14ac:dyDescent="0.25">
      <c r="A12" s="42"/>
      <c r="B12" s="24" t="s">
        <v>16</v>
      </c>
      <c r="C12" s="27" t="s">
        <v>7</v>
      </c>
      <c r="D12" s="27" t="s">
        <v>9</v>
      </c>
      <c r="E12" s="27" t="s">
        <v>9</v>
      </c>
      <c r="F12" s="27">
        <v>0</v>
      </c>
      <c r="G12" s="27">
        <v>2</v>
      </c>
      <c r="H12" s="27">
        <v>3</v>
      </c>
      <c r="I12" s="27">
        <v>4</v>
      </c>
      <c r="J12" s="27">
        <v>4</v>
      </c>
      <c r="K12" s="27">
        <v>4</v>
      </c>
      <c r="L12" s="27">
        <v>4</v>
      </c>
      <c r="M12" s="27">
        <v>4</v>
      </c>
      <c r="N12" s="27">
        <v>4</v>
      </c>
      <c r="O12" s="27">
        <v>4</v>
      </c>
      <c r="P12" s="27">
        <v>4</v>
      </c>
      <c r="Q12" s="27">
        <v>4</v>
      </c>
      <c r="R12" s="27">
        <v>4</v>
      </c>
      <c r="S12" s="27">
        <v>4</v>
      </c>
      <c r="T12" s="27">
        <v>4</v>
      </c>
      <c r="U12" s="24" t="s">
        <v>10</v>
      </c>
    </row>
    <row r="13" spans="1:21" ht="101.25" customHeight="1" x14ac:dyDescent="0.25">
      <c r="A13" s="42"/>
      <c r="B13" s="24" t="s">
        <v>17</v>
      </c>
      <c r="C13" s="27" t="s">
        <v>15</v>
      </c>
      <c r="D13" s="27" t="s">
        <v>9</v>
      </c>
      <c r="E13" s="27" t="s">
        <v>9</v>
      </c>
      <c r="F13" s="27">
        <v>10</v>
      </c>
      <c r="G13" s="27">
        <v>10</v>
      </c>
      <c r="H13" s="27">
        <v>11</v>
      </c>
      <c r="I13" s="27">
        <v>11</v>
      </c>
      <c r="J13" s="27">
        <v>0</v>
      </c>
      <c r="K13" s="27">
        <v>11</v>
      </c>
      <c r="L13" s="27">
        <v>11</v>
      </c>
      <c r="M13" s="27">
        <v>11</v>
      </c>
      <c r="N13" s="27">
        <v>11</v>
      </c>
      <c r="O13" s="27">
        <v>11</v>
      </c>
      <c r="P13" s="27">
        <v>11</v>
      </c>
      <c r="Q13" s="27">
        <v>11</v>
      </c>
      <c r="R13" s="27">
        <v>11</v>
      </c>
      <c r="S13" s="27">
        <v>11</v>
      </c>
      <c r="T13" s="27">
        <v>11</v>
      </c>
      <c r="U13" s="24" t="s">
        <v>10</v>
      </c>
    </row>
    <row r="14" spans="1:21" ht="117.75" customHeight="1" x14ac:dyDescent="0.25">
      <c r="A14" s="42"/>
      <c r="B14" s="24" t="s">
        <v>18</v>
      </c>
      <c r="C14" s="27" t="s">
        <v>19</v>
      </c>
      <c r="D14" s="27" t="s">
        <v>9</v>
      </c>
      <c r="E14" s="27" t="s">
        <v>9</v>
      </c>
      <c r="F14" s="27">
        <v>1</v>
      </c>
      <c r="G14" s="27">
        <v>1</v>
      </c>
      <c r="H14" s="27">
        <v>1</v>
      </c>
      <c r="I14" s="27">
        <v>1</v>
      </c>
      <c r="J14" s="27">
        <v>1</v>
      </c>
      <c r="K14" s="27">
        <v>1</v>
      </c>
      <c r="L14" s="27">
        <v>1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7">
        <v>1</v>
      </c>
      <c r="S14" s="27">
        <v>1</v>
      </c>
      <c r="T14" s="27">
        <v>1</v>
      </c>
      <c r="U14" s="24" t="s">
        <v>10</v>
      </c>
    </row>
    <row r="15" spans="1:21" ht="129" customHeight="1" x14ac:dyDescent="0.25">
      <c r="A15" s="42"/>
      <c r="B15" s="24" t="s">
        <v>20</v>
      </c>
      <c r="C15" s="27" t="s">
        <v>19</v>
      </c>
      <c r="D15" s="27" t="s">
        <v>9</v>
      </c>
      <c r="E15" s="27" t="s">
        <v>9</v>
      </c>
      <c r="F15" s="27">
        <v>0.1</v>
      </c>
      <c r="G15" s="27">
        <v>0.1</v>
      </c>
      <c r="H15" s="27">
        <v>0.1</v>
      </c>
      <c r="I15" s="27">
        <v>0.1</v>
      </c>
      <c r="J15" s="27">
        <v>0.1</v>
      </c>
      <c r="K15" s="27">
        <v>0.1</v>
      </c>
      <c r="L15" s="27">
        <v>0.1</v>
      </c>
      <c r="M15" s="27">
        <v>0.1</v>
      </c>
      <c r="N15" s="27">
        <v>0.1</v>
      </c>
      <c r="O15" s="27">
        <v>0.1</v>
      </c>
      <c r="P15" s="27">
        <v>0.1</v>
      </c>
      <c r="Q15" s="27">
        <v>0.1</v>
      </c>
      <c r="R15" s="27">
        <v>0.1</v>
      </c>
      <c r="S15" s="27">
        <v>0.1</v>
      </c>
      <c r="T15" s="27">
        <v>0.1</v>
      </c>
      <c r="U15" s="24" t="s">
        <v>10</v>
      </c>
    </row>
    <row r="16" spans="1:21" ht="72.75" customHeight="1" x14ac:dyDescent="0.25">
      <c r="A16" s="42"/>
      <c r="B16" s="24" t="s">
        <v>21</v>
      </c>
      <c r="C16" s="27" t="s">
        <v>22</v>
      </c>
      <c r="D16" s="27" t="s">
        <v>9</v>
      </c>
      <c r="E16" s="27"/>
      <c r="F16" s="27">
        <v>0.75700000000000001</v>
      </c>
      <c r="G16" s="27">
        <v>0.5</v>
      </c>
      <c r="H16" s="27">
        <v>0.5</v>
      </c>
      <c r="I16" s="27">
        <v>0.5</v>
      </c>
      <c r="J16" s="27">
        <v>0.5</v>
      </c>
      <c r="K16" s="27">
        <v>0.5</v>
      </c>
      <c r="L16" s="27">
        <v>0.5</v>
      </c>
      <c r="M16" s="27">
        <v>0.5</v>
      </c>
      <c r="N16" s="27">
        <v>0.5</v>
      </c>
      <c r="O16" s="27">
        <v>0.5</v>
      </c>
      <c r="P16" s="27">
        <v>0.5</v>
      </c>
      <c r="Q16" s="27">
        <v>0.5</v>
      </c>
      <c r="R16" s="27">
        <v>0.5</v>
      </c>
      <c r="S16" s="27">
        <v>0.5</v>
      </c>
      <c r="T16" s="27">
        <v>0.5</v>
      </c>
      <c r="U16" s="24" t="s">
        <v>10</v>
      </c>
    </row>
    <row r="17" spans="1:21" ht="55.5" customHeight="1" x14ac:dyDescent="0.25">
      <c r="A17" s="48" t="s">
        <v>23</v>
      </c>
      <c r="B17" s="24" t="s">
        <v>166</v>
      </c>
      <c r="C17" s="27" t="s">
        <v>12</v>
      </c>
      <c r="D17" s="27" t="s">
        <v>9</v>
      </c>
      <c r="E17" s="27" t="s">
        <v>9</v>
      </c>
      <c r="F17" s="28">
        <v>4</v>
      </c>
      <c r="G17" s="28">
        <v>4</v>
      </c>
      <c r="H17" s="28">
        <v>4</v>
      </c>
      <c r="I17" s="28">
        <v>4</v>
      </c>
      <c r="J17" s="28">
        <v>10</v>
      </c>
      <c r="K17" s="28">
        <v>10</v>
      </c>
      <c r="L17" s="28">
        <v>10</v>
      </c>
      <c r="M17" s="28">
        <v>10</v>
      </c>
      <c r="N17" s="28">
        <v>10</v>
      </c>
      <c r="O17" s="28">
        <v>10</v>
      </c>
      <c r="P17" s="28">
        <v>10</v>
      </c>
      <c r="Q17" s="28">
        <v>10</v>
      </c>
      <c r="R17" s="28">
        <v>10</v>
      </c>
      <c r="S17" s="28">
        <v>10</v>
      </c>
      <c r="T17" s="28">
        <v>10</v>
      </c>
      <c r="U17" s="24" t="s">
        <v>164</v>
      </c>
    </row>
    <row r="18" spans="1:21" ht="144.75" customHeight="1" x14ac:dyDescent="0.25">
      <c r="A18" s="48"/>
      <c r="B18" s="24" t="s">
        <v>24</v>
      </c>
      <c r="C18" s="27" t="s">
        <v>15</v>
      </c>
      <c r="D18" s="27" t="s">
        <v>9</v>
      </c>
      <c r="E18" s="27" t="s">
        <v>9</v>
      </c>
      <c r="F18" s="23">
        <v>57</v>
      </c>
      <c r="G18" s="23">
        <v>59</v>
      </c>
      <c r="H18" s="23">
        <v>62</v>
      </c>
      <c r="I18" s="23">
        <v>65</v>
      </c>
      <c r="J18" s="23">
        <v>60</v>
      </c>
      <c r="K18" s="23">
        <v>61</v>
      </c>
      <c r="L18" s="23">
        <v>62</v>
      </c>
      <c r="M18" s="23">
        <v>64</v>
      </c>
      <c r="N18" s="23">
        <v>64</v>
      </c>
      <c r="O18" s="23">
        <v>66</v>
      </c>
      <c r="P18" s="23">
        <v>66</v>
      </c>
      <c r="Q18" s="23">
        <v>68</v>
      </c>
      <c r="R18" s="23">
        <v>68</v>
      </c>
      <c r="S18" s="23">
        <v>70</v>
      </c>
      <c r="T18" s="23">
        <v>70</v>
      </c>
      <c r="U18" s="36" t="s">
        <v>168</v>
      </c>
    </row>
    <row r="19" spans="1:21" ht="47.25" x14ac:dyDescent="0.25">
      <c r="A19" s="48" t="s">
        <v>25</v>
      </c>
      <c r="B19" s="24" t="s">
        <v>26</v>
      </c>
      <c r="C19" s="42" t="s">
        <v>15</v>
      </c>
      <c r="D19" s="42">
        <v>25</v>
      </c>
      <c r="E19" s="42">
        <v>27</v>
      </c>
      <c r="F19" s="44">
        <v>20</v>
      </c>
      <c r="G19" s="44">
        <v>21</v>
      </c>
      <c r="H19" s="44">
        <v>24</v>
      </c>
      <c r="I19" s="44">
        <v>27</v>
      </c>
      <c r="J19" s="44">
        <v>31</v>
      </c>
      <c r="K19" s="44">
        <v>33</v>
      </c>
      <c r="L19" s="44">
        <v>35</v>
      </c>
      <c r="M19" s="44">
        <v>37</v>
      </c>
      <c r="N19" s="44">
        <v>37</v>
      </c>
      <c r="O19" s="44">
        <v>38</v>
      </c>
      <c r="P19" s="44">
        <v>38</v>
      </c>
      <c r="Q19" s="44">
        <v>39</v>
      </c>
      <c r="R19" s="44">
        <v>39</v>
      </c>
      <c r="S19" s="44">
        <v>40</v>
      </c>
      <c r="T19" s="44">
        <v>40</v>
      </c>
      <c r="U19" s="48"/>
    </row>
    <row r="20" spans="1:21" x14ac:dyDescent="0.25">
      <c r="A20" s="48"/>
      <c r="B20" s="24" t="s">
        <v>27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8"/>
    </row>
    <row r="21" spans="1:21" x14ac:dyDescent="0.25">
      <c r="A21" s="48"/>
      <c r="B21" s="24" t="s">
        <v>28</v>
      </c>
      <c r="C21" s="27" t="s">
        <v>15</v>
      </c>
      <c r="D21" s="27" t="s">
        <v>9</v>
      </c>
      <c r="E21" s="27" t="s">
        <v>9</v>
      </c>
      <c r="F21" s="27">
        <v>14</v>
      </c>
      <c r="G21" s="27">
        <v>15</v>
      </c>
      <c r="H21" s="27">
        <v>17</v>
      </c>
      <c r="I21" s="27">
        <v>19</v>
      </c>
      <c r="J21" s="27">
        <v>21</v>
      </c>
      <c r="K21" s="27">
        <v>23</v>
      </c>
      <c r="L21" s="27">
        <v>25</v>
      </c>
      <c r="M21" s="27">
        <v>27</v>
      </c>
      <c r="N21" s="27">
        <v>27</v>
      </c>
      <c r="O21" s="27">
        <v>28</v>
      </c>
      <c r="P21" s="27">
        <v>28</v>
      </c>
      <c r="Q21" s="27">
        <v>29</v>
      </c>
      <c r="R21" s="27">
        <v>29</v>
      </c>
      <c r="S21" s="27">
        <v>30</v>
      </c>
      <c r="T21" s="27">
        <v>30</v>
      </c>
      <c r="U21" s="24" t="s">
        <v>10</v>
      </c>
    </row>
    <row r="22" spans="1:21" x14ac:dyDescent="0.25">
      <c r="A22" s="48"/>
      <c r="B22" s="24" t="s">
        <v>29</v>
      </c>
      <c r="C22" s="27" t="s">
        <v>15</v>
      </c>
      <c r="D22" s="27" t="s">
        <v>9</v>
      </c>
      <c r="E22" s="27" t="s">
        <v>9</v>
      </c>
      <c r="F22" s="27">
        <v>6</v>
      </c>
      <c r="G22" s="27">
        <v>6</v>
      </c>
      <c r="H22" s="27">
        <v>7</v>
      </c>
      <c r="I22" s="27">
        <v>8</v>
      </c>
      <c r="J22" s="27">
        <v>10</v>
      </c>
      <c r="K22" s="27">
        <v>10</v>
      </c>
      <c r="L22" s="27">
        <v>10</v>
      </c>
      <c r="M22" s="27">
        <v>10</v>
      </c>
      <c r="N22" s="27">
        <v>10</v>
      </c>
      <c r="O22" s="27">
        <v>10</v>
      </c>
      <c r="P22" s="27">
        <v>10</v>
      </c>
      <c r="Q22" s="27">
        <v>10</v>
      </c>
      <c r="R22" s="27">
        <v>10</v>
      </c>
      <c r="S22" s="27">
        <v>10</v>
      </c>
      <c r="T22" s="27">
        <v>10</v>
      </c>
      <c r="U22" s="24" t="s">
        <v>10</v>
      </c>
    </row>
    <row r="23" spans="1:21" ht="78.75" x14ac:dyDescent="0.25">
      <c r="A23" s="48"/>
      <c r="B23" s="24" t="s">
        <v>30</v>
      </c>
      <c r="C23" s="42" t="s">
        <v>31</v>
      </c>
      <c r="D23" s="42">
        <v>112.9</v>
      </c>
      <c r="E23" s="42">
        <v>148.30000000000001</v>
      </c>
      <c r="F23" s="42">
        <v>440.4</v>
      </c>
      <c r="G23" s="42">
        <v>700</v>
      </c>
      <c r="H23" s="42">
        <v>620</v>
      </c>
      <c r="I23" s="42">
        <v>620</v>
      </c>
      <c r="J23" s="42">
        <v>750</v>
      </c>
      <c r="K23" s="42">
        <v>795</v>
      </c>
      <c r="L23" s="42">
        <v>840</v>
      </c>
      <c r="M23" s="42">
        <v>910</v>
      </c>
      <c r="N23" s="43">
        <v>1000</v>
      </c>
      <c r="O23" s="43">
        <v>1050</v>
      </c>
      <c r="P23" s="43">
        <v>1100</v>
      </c>
      <c r="Q23" s="43">
        <v>1150</v>
      </c>
      <c r="R23" s="43">
        <v>1200</v>
      </c>
      <c r="S23" s="43">
        <v>1250</v>
      </c>
      <c r="T23" s="43">
        <v>1300</v>
      </c>
      <c r="U23" s="49"/>
    </row>
    <row r="24" spans="1:21" x14ac:dyDescent="0.25">
      <c r="A24" s="48"/>
      <c r="B24" s="24" t="s">
        <v>27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4"/>
      <c r="O24" s="44"/>
      <c r="P24" s="44"/>
      <c r="Q24" s="44"/>
      <c r="R24" s="44"/>
      <c r="S24" s="44"/>
      <c r="T24" s="44"/>
      <c r="U24" s="50"/>
    </row>
    <row r="25" spans="1:21" x14ac:dyDescent="0.25">
      <c r="A25" s="48"/>
      <c r="B25" s="24" t="s">
        <v>32</v>
      </c>
      <c r="C25" s="27" t="s">
        <v>31</v>
      </c>
      <c r="D25" s="27" t="s">
        <v>9</v>
      </c>
      <c r="E25" s="27" t="s">
        <v>9</v>
      </c>
      <c r="F25" s="27">
        <v>44</v>
      </c>
      <c r="G25" s="27">
        <v>100</v>
      </c>
      <c r="H25" s="27">
        <v>100</v>
      </c>
      <c r="I25" s="27">
        <v>200</v>
      </c>
      <c r="J25" s="27">
        <v>320</v>
      </c>
      <c r="K25" s="27">
        <v>355</v>
      </c>
      <c r="L25" s="27">
        <v>390</v>
      </c>
      <c r="M25" s="27">
        <v>450</v>
      </c>
      <c r="N25" s="27">
        <v>530</v>
      </c>
      <c r="O25" s="27">
        <v>570</v>
      </c>
      <c r="P25" s="27">
        <v>610</v>
      </c>
      <c r="Q25" s="27">
        <v>650</v>
      </c>
      <c r="R25" s="27">
        <v>690</v>
      </c>
      <c r="S25" s="27">
        <v>730</v>
      </c>
      <c r="T25" s="27">
        <v>770</v>
      </c>
      <c r="U25" s="24" t="s">
        <v>10</v>
      </c>
    </row>
    <row r="26" spans="1:21" x14ac:dyDescent="0.25">
      <c r="A26" s="48"/>
      <c r="B26" s="24" t="s">
        <v>33</v>
      </c>
      <c r="C26" s="27" t="s">
        <v>31</v>
      </c>
      <c r="D26" s="27" t="s">
        <v>9</v>
      </c>
      <c r="E26" s="27" t="s">
        <v>9</v>
      </c>
      <c r="F26" s="27">
        <v>396.4</v>
      </c>
      <c r="G26" s="27">
        <v>600</v>
      </c>
      <c r="H26" s="27">
        <v>520</v>
      </c>
      <c r="I26" s="27">
        <v>420</v>
      </c>
      <c r="J26" s="37">
        <v>430</v>
      </c>
      <c r="K26" s="27">
        <v>440</v>
      </c>
      <c r="L26" s="27">
        <v>450</v>
      </c>
      <c r="M26" s="27">
        <v>460</v>
      </c>
      <c r="N26" s="27">
        <v>470</v>
      </c>
      <c r="O26" s="27">
        <v>480</v>
      </c>
      <c r="P26" s="27">
        <v>490</v>
      </c>
      <c r="Q26" s="27">
        <v>500</v>
      </c>
      <c r="R26" s="27">
        <v>510</v>
      </c>
      <c r="S26" s="27">
        <v>520</v>
      </c>
      <c r="T26" s="27">
        <v>530</v>
      </c>
      <c r="U26" s="24" t="s">
        <v>10</v>
      </c>
    </row>
    <row r="27" spans="1:21" ht="47.25" x14ac:dyDescent="0.25">
      <c r="A27" s="48" t="s">
        <v>61</v>
      </c>
      <c r="B27" s="24" t="s">
        <v>34</v>
      </c>
      <c r="C27" s="27" t="s">
        <v>15</v>
      </c>
      <c r="D27" s="27" t="s">
        <v>9</v>
      </c>
      <c r="E27" s="27" t="s">
        <v>9</v>
      </c>
      <c r="F27" s="27">
        <v>2</v>
      </c>
      <c r="G27" s="27">
        <v>3</v>
      </c>
      <c r="H27" s="27">
        <v>4</v>
      </c>
      <c r="I27" s="27">
        <v>4</v>
      </c>
      <c r="J27" s="27">
        <v>5</v>
      </c>
      <c r="K27" s="27">
        <v>6</v>
      </c>
      <c r="L27" s="27">
        <v>6</v>
      </c>
      <c r="M27" s="27">
        <v>6</v>
      </c>
      <c r="N27" s="27">
        <v>8</v>
      </c>
      <c r="O27" s="27">
        <v>8</v>
      </c>
      <c r="P27" s="27">
        <v>8</v>
      </c>
      <c r="Q27" s="27">
        <v>8</v>
      </c>
      <c r="R27" s="27">
        <v>8</v>
      </c>
      <c r="S27" s="27">
        <v>8</v>
      </c>
      <c r="T27" s="27">
        <v>8</v>
      </c>
      <c r="U27" s="24" t="s">
        <v>10</v>
      </c>
    </row>
    <row r="28" spans="1:21" ht="63" x14ac:dyDescent="0.25">
      <c r="A28" s="48"/>
      <c r="B28" s="24" t="s">
        <v>35</v>
      </c>
      <c r="C28" s="27" t="s">
        <v>36</v>
      </c>
      <c r="D28" s="27" t="s">
        <v>9</v>
      </c>
      <c r="E28" s="27" t="s">
        <v>9</v>
      </c>
      <c r="F28" s="27">
        <v>3</v>
      </c>
      <c r="G28" s="27">
        <v>3</v>
      </c>
      <c r="H28" s="27">
        <v>5</v>
      </c>
      <c r="I28" s="27">
        <v>5</v>
      </c>
      <c r="J28" s="27">
        <v>5</v>
      </c>
      <c r="K28" s="27">
        <v>5</v>
      </c>
      <c r="L28" s="27">
        <v>5</v>
      </c>
      <c r="M28" s="27">
        <v>5</v>
      </c>
      <c r="N28" s="27">
        <v>5</v>
      </c>
      <c r="O28" s="27">
        <v>5</v>
      </c>
      <c r="P28" s="27">
        <v>5</v>
      </c>
      <c r="Q28" s="27">
        <v>5</v>
      </c>
      <c r="R28" s="27">
        <v>5</v>
      </c>
      <c r="S28" s="27">
        <v>5</v>
      </c>
      <c r="T28" s="27">
        <v>5</v>
      </c>
      <c r="U28" s="24" t="s">
        <v>10</v>
      </c>
    </row>
    <row r="29" spans="1:21" ht="87" customHeight="1" x14ac:dyDescent="0.25">
      <c r="A29" s="48"/>
      <c r="B29" s="24" t="s">
        <v>37</v>
      </c>
      <c r="C29" s="27" t="s">
        <v>15</v>
      </c>
      <c r="D29" s="27" t="s">
        <v>9</v>
      </c>
      <c r="E29" s="27" t="s">
        <v>9</v>
      </c>
      <c r="F29" s="27" t="s">
        <v>9</v>
      </c>
      <c r="G29" s="27" t="s">
        <v>9</v>
      </c>
      <c r="H29" s="27">
        <v>33</v>
      </c>
      <c r="I29" s="27">
        <v>83</v>
      </c>
      <c r="J29" s="27" t="s">
        <v>9</v>
      </c>
      <c r="K29" s="27" t="s">
        <v>9</v>
      </c>
      <c r="L29" s="27" t="s">
        <v>9</v>
      </c>
      <c r="M29" s="27" t="s">
        <v>9</v>
      </c>
      <c r="N29" s="27" t="s">
        <v>9</v>
      </c>
      <c r="O29" s="27" t="s">
        <v>9</v>
      </c>
      <c r="P29" s="27" t="s">
        <v>9</v>
      </c>
      <c r="Q29" s="27" t="s">
        <v>9</v>
      </c>
      <c r="R29" s="27" t="s">
        <v>9</v>
      </c>
      <c r="S29" s="27" t="s">
        <v>9</v>
      </c>
      <c r="T29" s="27" t="s">
        <v>9</v>
      </c>
      <c r="U29" s="24" t="s">
        <v>62</v>
      </c>
    </row>
    <row r="30" spans="1:21" ht="86.25" customHeight="1" x14ac:dyDescent="0.25">
      <c r="A30" s="48"/>
      <c r="B30" s="24" t="s">
        <v>38</v>
      </c>
      <c r="C30" s="27" t="s">
        <v>15</v>
      </c>
      <c r="D30" s="27" t="s">
        <v>9</v>
      </c>
      <c r="E30" s="27" t="s">
        <v>9</v>
      </c>
      <c r="F30" s="27" t="s">
        <v>9</v>
      </c>
      <c r="G30" s="27" t="s">
        <v>9</v>
      </c>
      <c r="H30" s="27">
        <v>6</v>
      </c>
      <c r="I30" s="27">
        <v>15</v>
      </c>
      <c r="J30" s="27" t="s">
        <v>9</v>
      </c>
      <c r="K30" s="27" t="s">
        <v>9</v>
      </c>
      <c r="L30" s="27" t="s">
        <v>9</v>
      </c>
      <c r="M30" s="27" t="s">
        <v>9</v>
      </c>
      <c r="N30" s="27" t="s">
        <v>9</v>
      </c>
      <c r="O30" s="27" t="s">
        <v>9</v>
      </c>
      <c r="P30" s="27" t="s">
        <v>9</v>
      </c>
      <c r="Q30" s="27" t="s">
        <v>9</v>
      </c>
      <c r="R30" s="27" t="s">
        <v>9</v>
      </c>
      <c r="S30" s="27" t="s">
        <v>9</v>
      </c>
      <c r="T30" s="27" t="s">
        <v>9</v>
      </c>
      <c r="U30" s="24" t="s">
        <v>63</v>
      </c>
    </row>
    <row r="31" spans="1:21" ht="94.5" customHeight="1" x14ac:dyDescent="0.25">
      <c r="A31" s="78" t="s">
        <v>174</v>
      </c>
      <c r="B31" s="24" t="s">
        <v>39</v>
      </c>
      <c r="C31" s="27" t="s">
        <v>15</v>
      </c>
      <c r="D31" s="27">
        <v>0</v>
      </c>
      <c r="E31" s="27">
        <v>0</v>
      </c>
      <c r="F31" s="27">
        <v>1</v>
      </c>
      <c r="G31" s="27">
        <v>6</v>
      </c>
      <c r="H31" s="27">
        <v>13</v>
      </c>
      <c r="I31" s="27">
        <v>13</v>
      </c>
      <c r="J31" s="27">
        <v>13</v>
      </c>
      <c r="K31" s="27">
        <v>20</v>
      </c>
      <c r="L31" s="27">
        <v>28</v>
      </c>
      <c r="M31" s="27">
        <v>35</v>
      </c>
      <c r="N31" s="27">
        <v>35</v>
      </c>
      <c r="O31" s="27">
        <v>35</v>
      </c>
      <c r="P31" s="27">
        <v>35</v>
      </c>
      <c r="Q31" s="27">
        <v>35</v>
      </c>
      <c r="R31" s="27">
        <v>35</v>
      </c>
      <c r="S31" s="27">
        <v>35</v>
      </c>
      <c r="T31" s="27">
        <v>35</v>
      </c>
      <c r="U31" s="24" t="s">
        <v>161</v>
      </c>
    </row>
    <row r="32" spans="1:21" ht="94.5" customHeight="1" x14ac:dyDescent="0.25">
      <c r="A32" s="79"/>
      <c r="B32" s="39" t="s">
        <v>175</v>
      </c>
      <c r="C32" s="38" t="s">
        <v>36</v>
      </c>
      <c r="D32" s="38">
        <v>0</v>
      </c>
      <c r="E32" s="38">
        <v>0</v>
      </c>
      <c r="F32" s="38">
        <v>14.3</v>
      </c>
      <c r="G32" s="30">
        <v>90</v>
      </c>
      <c r="H32" s="30">
        <v>100</v>
      </c>
      <c r="I32" s="30">
        <v>100</v>
      </c>
      <c r="J32" s="30">
        <v>100</v>
      </c>
      <c r="K32" s="30">
        <v>100</v>
      </c>
      <c r="L32" s="30">
        <v>100</v>
      </c>
      <c r="M32" s="30">
        <v>100</v>
      </c>
      <c r="N32" s="38" t="s">
        <v>9</v>
      </c>
      <c r="O32" s="38" t="s">
        <v>9</v>
      </c>
      <c r="P32" s="38" t="s">
        <v>9</v>
      </c>
      <c r="Q32" s="38" t="s">
        <v>9</v>
      </c>
      <c r="R32" s="38" t="s">
        <v>9</v>
      </c>
      <c r="S32" s="38" t="s">
        <v>9</v>
      </c>
      <c r="T32" s="38" t="s">
        <v>9</v>
      </c>
      <c r="U32" s="39"/>
    </row>
    <row r="33" spans="1:21" ht="86.25" customHeight="1" x14ac:dyDescent="0.25">
      <c r="A33" s="24" t="s">
        <v>40</v>
      </c>
      <c r="B33" s="24" t="s">
        <v>41</v>
      </c>
      <c r="C33" s="27" t="s">
        <v>15</v>
      </c>
      <c r="D33" s="38" t="s">
        <v>9</v>
      </c>
      <c r="E33" s="27" t="s">
        <v>9</v>
      </c>
      <c r="F33" s="27">
        <v>6041</v>
      </c>
      <c r="G33" s="27">
        <v>7000</v>
      </c>
      <c r="H33" s="27">
        <v>9500</v>
      </c>
      <c r="I33" s="27">
        <v>20000</v>
      </c>
      <c r="J33" s="27">
        <v>20500</v>
      </c>
      <c r="K33" s="27">
        <v>21000</v>
      </c>
      <c r="L33" s="27">
        <v>21500</v>
      </c>
      <c r="M33" s="27">
        <v>22000</v>
      </c>
      <c r="N33" s="27">
        <v>22000</v>
      </c>
      <c r="O33" s="27">
        <v>22000</v>
      </c>
      <c r="P33" s="27">
        <v>22000</v>
      </c>
      <c r="Q33" s="27">
        <v>22000</v>
      </c>
      <c r="R33" s="27">
        <v>22000</v>
      </c>
      <c r="S33" s="27">
        <v>22000</v>
      </c>
      <c r="T33" s="27">
        <v>22000</v>
      </c>
      <c r="U33" s="24" t="s">
        <v>10</v>
      </c>
    </row>
    <row r="34" spans="1:21" ht="86.25" customHeight="1" x14ac:dyDescent="0.25">
      <c r="A34" s="43" t="s">
        <v>171</v>
      </c>
      <c r="B34" s="24" t="s">
        <v>37</v>
      </c>
      <c r="C34" s="27" t="s">
        <v>15</v>
      </c>
      <c r="D34" s="38" t="s">
        <v>9</v>
      </c>
      <c r="E34" s="27" t="s">
        <v>9</v>
      </c>
      <c r="F34" s="27" t="s">
        <v>9</v>
      </c>
      <c r="G34" s="27" t="s">
        <v>9</v>
      </c>
      <c r="H34" s="27" t="s">
        <v>9</v>
      </c>
      <c r="I34" s="27" t="s">
        <v>9</v>
      </c>
      <c r="J34" s="27">
        <v>128</v>
      </c>
      <c r="K34" s="27">
        <v>173</v>
      </c>
      <c r="L34" s="27">
        <v>218</v>
      </c>
      <c r="M34" s="27">
        <v>263</v>
      </c>
      <c r="N34" s="27">
        <v>308</v>
      </c>
      <c r="O34" s="27">
        <v>353</v>
      </c>
      <c r="P34" s="27">
        <v>398</v>
      </c>
      <c r="Q34" s="27">
        <v>443</v>
      </c>
      <c r="R34" s="27">
        <v>488</v>
      </c>
      <c r="S34" s="27">
        <v>533</v>
      </c>
      <c r="T34" s="27">
        <v>578</v>
      </c>
      <c r="U34" s="27" t="s">
        <v>64</v>
      </c>
    </row>
    <row r="35" spans="1:21" ht="86.25" customHeight="1" x14ac:dyDescent="0.25">
      <c r="A35" s="52"/>
      <c r="B35" s="24" t="s">
        <v>38</v>
      </c>
      <c r="C35" s="27" t="s">
        <v>15</v>
      </c>
      <c r="D35" s="38" t="s">
        <v>9</v>
      </c>
      <c r="E35" s="27" t="s">
        <v>9</v>
      </c>
      <c r="F35" s="27" t="s">
        <v>9</v>
      </c>
      <c r="G35" s="27" t="s">
        <v>9</v>
      </c>
      <c r="H35" s="27" t="s">
        <v>9</v>
      </c>
      <c r="I35" s="27" t="s">
        <v>9</v>
      </c>
      <c r="J35" s="27">
        <v>15</v>
      </c>
      <c r="K35" s="27">
        <v>17</v>
      </c>
      <c r="L35" s="27">
        <v>19</v>
      </c>
      <c r="M35" s="27">
        <v>20</v>
      </c>
      <c r="N35" s="27">
        <v>21</v>
      </c>
      <c r="O35" s="27">
        <v>22</v>
      </c>
      <c r="P35" s="27">
        <v>23</v>
      </c>
      <c r="Q35" s="27">
        <v>24</v>
      </c>
      <c r="R35" s="27">
        <v>25</v>
      </c>
      <c r="S35" s="27">
        <v>26</v>
      </c>
      <c r="T35" s="27">
        <v>27</v>
      </c>
      <c r="U35" s="27" t="s">
        <v>64</v>
      </c>
    </row>
    <row r="36" spans="1:21" ht="173.25" x14ac:dyDescent="0.25">
      <c r="A36" s="24" t="s">
        <v>42</v>
      </c>
      <c r="B36" s="24" t="s">
        <v>43</v>
      </c>
      <c r="C36" s="27" t="s">
        <v>12</v>
      </c>
      <c r="D36" s="38">
        <v>11</v>
      </c>
      <c r="E36" s="27">
        <v>11</v>
      </c>
      <c r="F36" s="27">
        <v>10</v>
      </c>
      <c r="G36" s="27">
        <v>5</v>
      </c>
      <c r="H36" s="27">
        <v>5</v>
      </c>
      <c r="I36" s="27">
        <v>5</v>
      </c>
      <c r="J36" s="27" t="s">
        <v>9</v>
      </c>
      <c r="K36" s="27" t="s">
        <v>9</v>
      </c>
      <c r="L36" s="27" t="s">
        <v>9</v>
      </c>
      <c r="M36" s="27" t="s">
        <v>9</v>
      </c>
      <c r="N36" s="27" t="s">
        <v>9</v>
      </c>
      <c r="O36" s="27" t="s">
        <v>9</v>
      </c>
      <c r="P36" s="27" t="s">
        <v>9</v>
      </c>
      <c r="Q36" s="27" t="s">
        <v>9</v>
      </c>
      <c r="R36" s="27" t="s">
        <v>9</v>
      </c>
      <c r="S36" s="27" t="s">
        <v>9</v>
      </c>
      <c r="T36" s="27" t="s">
        <v>9</v>
      </c>
      <c r="U36" s="24" t="s">
        <v>44</v>
      </c>
    </row>
    <row r="37" spans="1:21" ht="47.25" x14ac:dyDescent="0.25">
      <c r="A37" s="48" t="s">
        <v>45</v>
      </c>
      <c r="B37" s="24" t="s">
        <v>46</v>
      </c>
      <c r="C37" s="27" t="s">
        <v>15</v>
      </c>
      <c r="D37" s="38" t="s">
        <v>9</v>
      </c>
      <c r="E37" s="27" t="s">
        <v>9</v>
      </c>
      <c r="F37" s="27">
        <v>20</v>
      </c>
      <c r="G37" s="27">
        <v>49</v>
      </c>
      <c r="H37" s="27">
        <v>10</v>
      </c>
      <c r="I37" s="27">
        <v>41</v>
      </c>
      <c r="J37" s="27" t="s">
        <v>9</v>
      </c>
      <c r="K37" s="27" t="s">
        <v>9</v>
      </c>
      <c r="L37" s="27" t="s">
        <v>9</v>
      </c>
      <c r="M37" s="27" t="s">
        <v>9</v>
      </c>
      <c r="N37" s="27" t="s">
        <v>9</v>
      </c>
      <c r="O37" s="27" t="s">
        <v>9</v>
      </c>
      <c r="P37" s="27" t="s">
        <v>9</v>
      </c>
      <c r="Q37" s="27" t="s">
        <v>9</v>
      </c>
      <c r="R37" s="27" t="s">
        <v>9</v>
      </c>
      <c r="S37" s="27" t="s">
        <v>9</v>
      </c>
      <c r="T37" s="27" t="s">
        <v>9</v>
      </c>
      <c r="U37" s="24" t="s">
        <v>47</v>
      </c>
    </row>
    <row r="38" spans="1:21" ht="63" x14ac:dyDescent="0.25">
      <c r="A38" s="48"/>
      <c r="B38" s="24" t="s">
        <v>48</v>
      </c>
      <c r="C38" s="27" t="s">
        <v>15</v>
      </c>
      <c r="D38" s="38" t="s">
        <v>9</v>
      </c>
      <c r="E38" s="27" t="s">
        <v>9</v>
      </c>
      <c r="F38" s="27">
        <v>10</v>
      </c>
      <c r="G38" s="27">
        <v>77</v>
      </c>
      <c r="H38" s="27">
        <v>150</v>
      </c>
      <c r="I38" s="27">
        <v>150</v>
      </c>
      <c r="J38" s="27" t="s">
        <v>9</v>
      </c>
      <c r="K38" s="27" t="s">
        <v>9</v>
      </c>
      <c r="L38" s="27" t="s">
        <v>9</v>
      </c>
      <c r="M38" s="27" t="s">
        <v>9</v>
      </c>
      <c r="N38" s="27" t="s">
        <v>9</v>
      </c>
      <c r="O38" s="27" t="s">
        <v>9</v>
      </c>
      <c r="P38" s="27" t="s">
        <v>9</v>
      </c>
      <c r="Q38" s="27" t="s">
        <v>9</v>
      </c>
      <c r="R38" s="27" t="s">
        <v>9</v>
      </c>
      <c r="S38" s="27" t="s">
        <v>9</v>
      </c>
      <c r="T38" s="27" t="s">
        <v>9</v>
      </c>
      <c r="U38" s="24" t="s">
        <v>47</v>
      </c>
    </row>
    <row r="39" spans="1:21" ht="47.25" x14ac:dyDescent="0.25">
      <c r="A39" s="48" t="s">
        <v>49</v>
      </c>
      <c r="B39" s="24" t="s">
        <v>50</v>
      </c>
      <c r="C39" s="27" t="s">
        <v>15</v>
      </c>
      <c r="D39" s="38" t="s">
        <v>9</v>
      </c>
      <c r="E39" s="27" t="s">
        <v>9</v>
      </c>
      <c r="F39" s="27">
        <v>212</v>
      </c>
      <c r="G39" s="27">
        <v>230</v>
      </c>
      <c r="H39" s="27">
        <v>211</v>
      </c>
      <c r="I39" s="27" t="s">
        <v>9</v>
      </c>
      <c r="J39" s="27" t="s">
        <v>9</v>
      </c>
      <c r="K39" s="27" t="s">
        <v>9</v>
      </c>
      <c r="L39" s="27" t="s">
        <v>9</v>
      </c>
      <c r="M39" s="27" t="s">
        <v>9</v>
      </c>
      <c r="N39" s="27" t="s">
        <v>9</v>
      </c>
      <c r="O39" s="27" t="s">
        <v>9</v>
      </c>
      <c r="P39" s="27" t="s">
        <v>9</v>
      </c>
      <c r="Q39" s="27" t="s">
        <v>9</v>
      </c>
      <c r="R39" s="27" t="s">
        <v>9</v>
      </c>
      <c r="S39" s="27" t="s">
        <v>9</v>
      </c>
      <c r="T39" s="27" t="s">
        <v>9</v>
      </c>
      <c r="U39" s="24" t="s">
        <v>47</v>
      </c>
    </row>
    <row r="40" spans="1:21" ht="78.75" x14ac:dyDescent="0.25">
      <c r="A40" s="48"/>
      <c r="B40" s="24" t="s">
        <v>51</v>
      </c>
      <c r="C40" s="27" t="s">
        <v>36</v>
      </c>
      <c r="D40" s="38" t="s">
        <v>9</v>
      </c>
      <c r="E40" s="27" t="s">
        <v>9</v>
      </c>
      <c r="F40" s="27" t="s">
        <v>9</v>
      </c>
      <c r="G40" s="27" t="s">
        <v>9</v>
      </c>
      <c r="H40" s="27">
        <v>98.8</v>
      </c>
      <c r="I40" s="27">
        <v>99</v>
      </c>
      <c r="J40" s="27" t="s">
        <v>9</v>
      </c>
      <c r="K40" s="27" t="s">
        <v>9</v>
      </c>
      <c r="L40" s="27" t="s">
        <v>9</v>
      </c>
      <c r="M40" s="27" t="s">
        <v>9</v>
      </c>
      <c r="N40" s="27" t="s">
        <v>9</v>
      </c>
      <c r="O40" s="27" t="s">
        <v>9</v>
      </c>
      <c r="P40" s="27" t="s">
        <v>9</v>
      </c>
      <c r="Q40" s="27" t="s">
        <v>9</v>
      </c>
      <c r="R40" s="27" t="s">
        <v>9</v>
      </c>
      <c r="S40" s="27" t="s">
        <v>9</v>
      </c>
      <c r="T40" s="27" t="s">
        <v>9</v>
      </c>
      <c r="U40" s="24" t="s">
        <v>47</v>
      </c>
    </row>
    <row r="41" spans="1:21" ht="63" x14ac:dyDescent="0.25">
      <c r="A41" s="48"/>
      <c r="B41" s="24" t="s">
        <v>52</v>
      </c>
      <c r="C41" s="27" t="s">
        <v>31</v>
      </c>
      <c r="D41" s="38" t="s">
        <v>9</v>
      </c>
      <c r="E41" s="27" t="s">
        <v>9</v>
      </c>
      <c r="F41" s="27">
        <v>770</v>
      </c>
      <c r="G41" s="27">
        <v>850</v>
      </c>
      <c r="H41" s="27">
        <v>1000</v>
      </c>
      <c r="I41" s="27">
        <v>1040</v>
      </c>
      <c r="J41" s="27" t="s">
        <v>9</v>
      </c>
      <c r="K41" s="27" t="s">
        <v>9</v>
      </c>
      <c r="L41" s="27" t="s">
        <v>9</v>
      </c>
      <c r="M41" s="27" t="s">
        <v>9</v>
      </c>
      <c r="N41" s="27" t="s">
        <v>9</v>
      </c>
      <c r="O41" s="27" t="s">
        <v>9</v>
      </c>
      <c r="P41" s="27" t="s">
        <v>9</v>
      </c>
      <c r="Q41" s="27" t="s">
        <v>9</v>
      </c>
      <c r="R41" s="27" t="s">
        <v>9</v>
      </c>
      <c r="S41" s="27" t="s">
        <v>9</v>
      </c>
      <c r="T41" s="27" t="s">
        <v>9</v>
      </c>
      <c r="U41" s="24" t="s">
        <v>47</v>
      </c>
    </row>
    <row r="42" spans="1:21" ht="78.75" x14ac:dyDescent="0.25">
      <c r="A42" s="48"/>
      <c r="B42" s="24" t="s">
        <v>53</v>
      </c>
      <c r="C42" s="27" t="s">
        <v>22</v>
      </c>
      <c r="D42" s="27">
        <v>4.5999999999999996</v>
      </c>
      <c r="E42" s="27">
        <v>5.3</v>
      </c>
      <c r="F42" s="27">
        <v>5.3</v>
      </c>
      <c r="G42" s="27">
        <v>4.9000000000000004</v>
      </c>
      <c r="H42" s="27">
        <v>5</v>
      </c>
      <c r="I42" s="27">
        <v>5.05</v>
      </c>
      <c r="J42" s="27" t="s">
        <v>9</v>
      </c>
      <c r="K42" s="27" t="s">
        <v>9</v>
      </c>
      <c r="L42" s="27" t="s">
        <v>9</v>
      </c>
      <c r="M42" s="27" t="s">
        <v>9</v>
      </c>
      <c r="N42" s="27" t="s">
        <v>9</v>
      </c>
      <c r="O42" s="27" t="s">
        <v>9</v>
      </c>
      <c r="P42" s="27" t="s">
        <v>9</v>
      </c>
      <c r="Q42" s="27" t="s">
        <v>9</v>
      </c>
      <c r="R42" s="27" t="s">
        <v>9</v>
      </c>
      <c r="S42" s="27" t="s">
        <v>9</v>
      </c>
      <c r="T42" s="27" t="s">
        <v>9</v>
      </c>
      <c r="U42" s="24" t="s">
        <v>47</v>
      </c>
    </row>
    <row r="43" spans="1:21" ht="47.25" x14ac:dyDescent="0.25">
      <c r="A43" s="48"/>
      <c r="B43" s="24" t="s">
        <v>54</v>
      </c>
      <c r="C43" s="27" t="s">
        <v>15</v>
      </c>
      <c r="D43" s="27" t="s">
        <v>9</v>
      </c>
      <c r="E43" s="27" t="s">
        <v>9</v>
      </c>
      <c r="F43" s="27">
        <v>103</v>
      </c>
      <c r="G43" s="27">
        <v>120</v>
      </c>
      <c r="H43" s="27">
        <v>95</v>
      </c>
      <c r="I43" s="27" t="s">
        <v>9</v>
      </c>
      <c r="J43" s="27" t="s">
        <v>9</v>
      </c>
      <c r="K43" s="27" t="s">
        <v>9</v>
      </c>
      <c r="L43" s="27" t="s">
        <v>9</v>
      </c>
      <c r="M43" s="27" t="s">
        <v>9</v>
      </c>
      <c r="N43" s="27" t="s">
        <v>9</v>
      </c>
      <c r="O43" s="27" t="s">
        <v>9</v>
      </c>
      <c r="P43" s="27" t="s">
        <v>9</v>
      </c>
      <c r="Q43" s="27" t="s">
        <v>9</v>
      </c>
      <c r="R43" s="27" t="s">
        <v>9</v>
      </c>
      <c r="S43" s="27" t="s">
        <v>9</v>
      </c>
      <c r="T43" s="27" t="s">
        <v>9</v>
      </c>
      <c r="U43" s="24" t="s">
        <v>47</v>
      </c>
    </row>
    <row r="44" spans="1:21" ht="63" x14ac:dyDescent="0.25">
      <c r="A44" s="48"/>
      <c r="B44" s="24" t="s">
        <v>55</v>
      </c>
      <c r="C44" s="27" t="s">
        <v>15</v>
      </c>
      <c r="D44" s="27" t="s">
        <v>9</v>
      </c>
      <c r="E44" s="27" t="s">
        <v>9</v>
      </c>
      <c r="F44" s="27" t="s">
        <v>9</v>
      </c>
      <c r="G44" s="27" t="s">
        <v>9</v>
      </c>
      <c r="H44" s="27">
        <v>27</v>
      </c>
      <c r="I44" s="27">
        <v>30</v>
      </c>
      <c r="J44" s="27" t="s">
        <v>9</v>
      </c>
      <c r="K44" s="27" t="s">
        <v>9</v>
      </c>
      <c r="L44" s="27" t="s">
        <v>9</v>
      </c>
      <c r="M44" s="27" t="s">
        <v>9</v>
      </c>
      <c r="N44" s="27" t="s">
        <v>9</v>
      </c>
      <c r="O44" s="27" t="s">
        <v>9</v>
      </c>
      <c r="P44" s="27" t="s">
        <v>9</v>
      </c>
      <c r="Q44" s="27" t="s">
        <v>9</v>
      </c>
      <c r="R44" s="27" t="s">
        <v>9</v>
      </c>
      <c r="S44" s="27" t="s">
        <v>9</v>
      </c>
      <c r="T44" s="27" t="s">
        <v>9</v>
      </c>
      <c r="U44" s="24" t="s">
        <v>47</v>
      </c>
    </row>
    <row r="45" spans="1:21" ht="94.5" x14ac:dyDescent="0.25">
      <c r="A45" s="48" t="s">
        <v>56</v>
      </c>
      <c r="B45" s="24" t="s">
        <v>57</v>
      </c>
      <c r="C45" s="27" t="s">
        <v>15</v>
      </c>
      <c r="D45" s="27" t="s">
        <v>9</v>
      </c>
      <c r="E45" s="27" t="s">
        <v>9</v>
      </c>
      <c r="F45" s="27">
        <v>9</v>
      </c>
      <c r="G45" s="27">
        <v>20</v>
      </c>
      <c r="H45" s="27">
        <v>8</v>
      </c>
      <c r="I45" s="27">
        <v>15</v>
      </c>
      <c r="J45" s="27" t="s">
        <v>9</v>
      </c>
      <c r="K45" s="27" t="s">
        <v>9</v>
      </c>
      <c r="L45" s="27" t="s">
        <v>9</v>
      </c>
      <c r="M45" s="27" t="s">
        <v>9</v>
      </c>
      <c r="N45" s="27" t="s">
        <v>9</v>
      </c>
      <c r="O45" s="27" t="s">
        <v>9</v>
      </c>
      <c r="P45" s="27" t="s">
        <v>9</v>
      </c>
      <c r="Q45" s="27" t="s">
        <v>9</v>
      </c>
      <c r="R45" s="27" t="s">
        <v>9</v>
      </c>
      <c r="S45" s="27" t="s">
        <v>9</v>
      </c>
      <c r="T45" s="27" t="s">
        <v>9</v>
      </c>
      <c r="U45" s="24" t="s">
        <v>47</v>
      </c>
    </row>
    <row r="46" spans="1:21" ht="54.75" customHeight="1" x14ac:dyDescent="0.25">
      <c r="A46" s="48"/>
      <c r="B46" s="24" t="s">
        <v>58</v>
      </c>
      <c r="C46" s="27" t="s">
        <v>36</v>
      </c>
      <c r="D46" s="27">
        <v>9.1999999999999993</v>
      </c>
      <c r="E46" s="27">
        <v>9.6</v>
      </c>
      <c r="F46" s="27">
        <v>8.1999999999999993</v>
      </c>
      <c r="G46" s="27">
        <v>8.3000000000000007</v>
      </c>
      <c r="H46" s="27">
        <v>7.4</v>
      </c>
      <c r="I46" s="27">
        <v>7.8</v>
      </c>
      <c r="J46" s="27" t="s">
        <v>9</v>
      </c>
      <c r="K46" s="27" t="s">
        <v>9</v>
      </c>
      <c r="L46" s="27" t="s">
        <v>9</v>
      </c>
      <c r="M46" s="27" t="s">
        <v>9</v>
      </c>
      <c r="N46" s="27" t="s">
        <v>9</v>
      </c>
      <c r="O46" s="27" t="s">
        <v>9</v>
      </c>
      <c r="P46" s="27" t="s">
        <v>9</v>
      </c>
      <c r="Q46" s="27" t="s">
        <v>9</v>
      </c>
      <c r="R46" s="27" t="s">
        <v>9</v>
      </c>
      <c r="S46" s="27" t="s">
        <v>9</v>
      </c>
      <c r="T46" s="27" t="s">
        <v>9</v>
      </c>
      <c r="U46" s="24" t="s">
        <v>47</v>
      </c>
    </row>
    <row r="47" spans="1:21" ht="78.75" x14ac:dyDescent="0.25">
      <c r="A47" s="24" t="s">
        <v>59</v>
      </c>
      <c r="B47" s="24" t="s">
        <v>60</v>
      </c>
      <c r="C47" s="27" t="s">
        <v>15</v>
      </c>
      <c r="D47" s="27" t="s">
        <v>9</v>
      </c>
      <c r="E47" s="27" t="s">
        <v>9</v>
      </c>
      <c r="F47" s="27">
        <v>0</v>
      </c>
      <c r="G47" s="27">
        <v>4</v>
      </c>
      <c r="H47" s="27">
        <v>0</v>
      </c>
      <c r="I47" s="27">
        <v>1</v>
      </c>
      <c r="J47" s="27" t="s">
        <v>9</v>
      </c>
      <c r="K47" s="27" t="s">
        <v>9</v>
      </c>
      <c r="L47" s="27" t="s">
        <v>9</v>
      </c>
      <c r="M47" s="27" t="s">
        <v>9</v>
      </c>
      <c r="N47" s="27" t="s">
        <v>9</v>
      </c>
      <c r="O47" s="27" t="s">
        <v>9</v>
      </c>
      <c r="P47" s="27" t="s">
        <v>9</v>
      </c>
      <c r="Q47" s="27" t="s">
        <v>9</v>
      </c>
      <c r="R47" s="27" t="s">
        <v>9</v>
      </c>
      <c r="S47" s="27" t="s">
        <v>9</v>
      </c>
      <c r="T47" s="27" t="s">
        <v>9</v>
      </c>
      <c r="U47" s="24" t="s">
        <v>47</v>
      </c>
    </row>
  </sheetData>
  <mergeCells count="75">
    <mergeCell ref="U4:U7"/>
    <mergeCell ref="A34:A35"/>
    <mergeCell ref="N4:N7"/>
    <mergeCell ref="O4:O7"/>
    <mergeCell ref="S19:S20"/>
    <mergeCell ref="T19:T20"/>
    <mergeCell ref="P4:P7"/>
    <mergeCell ref="Q4:Q7"/>
    <mergeCell ref="R4:R7"/>
    <mergeCell ref="J4:J7"/>
    <mergeCell ref="K4:K7"/>
    <mergeCell ref="R23:R24"/>
    <mergeCell ref="T4:T7"/>
    <mergeCell ref="A27:A30"/>
    <mergeCell ref="A19:A26"/>
    <mergeCell ref="C19:C20"/>
    <mergeCell ref="A42:A44"/>
    <mergeCell ref="A45:A46"/>
    <mergeCell ref="A11:A16"/>
    <mergeCell ref="S4:S7"/>
    <mergeCell ref="A31:A32"/>
    <mergeCell ref="A37:A38"/>
    <mergeCell ref="A39:A41"/>
    <mergeCell ref="L23:L24"/>
    <mergeCell ref="M23:M24"/>
    <mergeCell ref="L4:L7"/>
    <mergeCell ref="M4:M7"/>
    <mergeCell ref="A17:A18"/>
    <mergeCell ref="F4:F7"/>
    <mergeCell ref="G4:G7"/>
    <mergeCell ref="H4:H7"/>
    <mergeCell ref="I4:I7"/>
    <mergeCell ref="U23:U24"/>
    <mergeCell ref="S23:S24"/>
    <mergeCell ref="T23:T24"/>
    <mergeCell ref="U19:U20"/>
    <mergeCell ref="L19:L20"/>
    <mergeCell ref="M19:M20"/>
    <mergeCell ref="N19:N20"/>
    <mergeCell ref="O19:O20"/>
    <mergeCell ref="P19:P20"/>
    <mergeCell ref="Q19:Q20"/>
    <mergeCell ref="R19:R20"/>
    <mergeCell ref="N23:N24"/>
    <mergeCell ref="O23:O24"/>
    <mergeCell ref="P23:P24"/>
    <mergeCell ref="Q23:Q24"/>
    <mergeCell ref="E19:E20"/>
    <mergeCell ref="F19:F20"/>
    <mergeCell ref="G19:G20"/>
    <mergeCell ref="C23:C24"/>
    <mergeCell ref="D23:D24"/>
    <mergeCell ref="E23:E24"/>
    <mergeCell ref="F23:F24"/>
    <mergeCell ref="G23:G24"/>
    <mergeCell ref="D19:D20"/>
    <mergeCell ref="H23:H24"/>
    <mergeCell ref="I23:I24"/>
    <mergeCell ref="J23:J24"/>
    <mergeCell ref="K23:K24"/>
    <mergeCell ref="H19:H20"/>
    <mergeCell ref="I19:I20"/>
    <mergeCell ref="J19:J20"/>
    <mergeCell ref="K19:K20"/>
    <mergeCell ref="A4:A8"/>
    <mergeCell ref="B4:B7"/>
    <mergeCell ref="C4:C7"/>
    <mergeCell ref="D4:D7"/>
    <mergeCell ref="E4:E7"/>
    <mergeCell ref="B1:T1"/>
    <mergeCell ref="A2:A3"/>
    <mergeCell ref="B2:B3"/>
    <mergeCell ref="C2:C3"/>
    <mergeCell ref="U2:U3"/>
    <mergeCell ref="D2:T2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topLeftCell="A46" zoomScale="80" zoomScaleNormal="80" workbookViewId="0">
      <selection activeCell="B64" sqref="B64"/>
    </sheetView>
  </sheetViews>
  <sheetFormatPr defaultColWidth="16.5703125" defaultRowHeight="18.75" x14ac:dyDescent="0.3"/>
  <cols>
    <col min="1" max="1" width="53.28515625" style="2" customWidth="1"/>
    <col min="2" max="2" width="28.140625" style="2" bestFit="1" customWidth="1"/>
    <col min="3" max="3" width="7.7109375" style="2" bestFit="1" customWidth="1"/>
    <col min="4" max="4" width="4.85546875" style="2" bestFit="1" customWidth="1"/>
    <col min="5" max="5" width="6" style="2" bestFit="1" customWidth="1"/>
    <col min="6" max="6" width="5.5703125" style="2" bestFit="1" customWidth="1"/>
    <col min="7" max="7" width="13" style="3" bestFit="1" customWidth="1"/>
    <col min="8" max="18" width="15.140625" style="3" bestFit="1" customWidth="1"/>
    <col min="19" max="19" width="26.42578125" style="2" customWidth="1"/>
    <col min="20" max="20" width="255.7109375" style="2" bestFit="1" customWidth="1"/>
    <col min="21" max="16384" width="16.5703125" style="2"/>
  </cols>
  <sheetData>
    <row r="1" spans="1:20" ht="67.5" customHeight="1" x14ac:dyDescent="0.3">
      <c r="T1" s="4" t="s">
        <v>154</v>
      </c>
    </row>
    <row r="2" spans="1:20" ht="81.75" customHeight="1" x14ac:dyDescent="0.3">
      <c r="B2" s="76" t="s">
        <v>153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25.5" customHeight="1" x14ac:dyDescent="0.3">
      <c r="A3" s="56" t="s">
        <v>67</v>
      </c>
      <c r="B3" s="57" t="s">
        <v>68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9"/>
      <c r="S3" s="56" t="s">
        <v>69</v>
      </c>
      <c r="T3" s="5" t="s">
        <v>70</v>
      </c>
    </row>
    <row r="4" spans="1:20" ht="43.5" customHeight="1" x14ac:dyDescent="0.3">
      <c r="A4" s="56"/>
      <c r="B4" s="56" t="s">
        <v>72</v>
      </c>
      <c r="C4" s="56" t="s">
        <v>73</v>
      </c>
      <c r="D4" s="56"/>
      <c r="E4" s="56"/>
      <c r="F4" s="56"/>
      <c r="G4" s="60" t="s">
        <v>74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2"/>
      <c r="S4" s="56"/>
      <c r="T4" s="53" t="s">
        <v>71</v>
      </c>
    </row>
    <row r="5" spans="1:20" ht="37.5" x14ac:dyDescent="0.3">
      <c r="A5" s="56"/>
      <c r="B5" s="56"/>
      <c r="C5" s="5" t="s">
        <v>75</v>
      </c>
      <c r="D5" s="5" t="s">
        <v>76</v>
      </c>
      <c r="E5" s="5" t="s">
        <v>77</v>
      </c>
      <c r="F5" s="5" t="s">
        <v>78</v>
      </c>
      <c r="G5" s="6">
        <v>2019</v>
      </c>
      <c r="H5" s="6">
        <v>2020</v>
      </c>
      <c r="I5" s="6">
        <v>2021</v>
      </c>
      <c r="J5" s="6">
        <v>2022</v>
      </c>
      <c r="K5" s="6">
        <v>2023</v>
      </c>
      <c r="L5" s="6">
        <v>2024</v>
      </c>
      <c r="M5" s="6">
        <v>2025</v>
      </c>
      <c r="N5" s="6">
        <v>2026</v>
      </c>
      <c r="O5" s="6">
        <v>2027</v>
      </c>
      <c r="P5" s="6">
        <v>2028</v>
      </c>
      <c r="Q5" s="6">
        <v>2029</v>
      </c>
      <c r="R5" s="6">
        <v>2030</v>
      </c>
      <c r="S5" s="56"/>
      <c r="T5" s="54"/>
    </row>
    <row r="6" spans="1:20" x14ac:dyDescent="0.3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5">
        <v>19</v>
      </c>
      <c r="T6" s="5">
        <v>20</v>
      </c>
    </row>
    <row r="7" spans="1:20" x14ac:dyDescent="0.3">
      <c r="A7" s="63" t="s">
        <v>79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x14ac:dyDescent="0.3">
      <c r="A8" s="63" t="s">
        <v>11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9"/>
      <c r="M8" s="69"/>
      <c r="N8" s="69"/>
      <c r="O8" s="69"/>
      <c r="P8" s="69"/>
      <c r="Q8" s="69"/>
      <c r="R8" s="69"/>
      <c r="S8" s="69"/>
      <c r="T8" s="69"/>
    </row>
    <row r="9" spans="1:20" x14ac:dyDescent="0.3">
      <c r="A9" s="63" t="s">
        <v>80</v>
      </c>
      <c r="B9" s="63" t="s">
        <v>81</v>
      </c>
      <c r="C9" s="56">
        <v>123</v>
      </c>
      <c r="D9" s="56">
        <v>15</v>
      </c>
      <c r="E9" s="56">
        <v>0</v>
      </c>
      <c r="F9" s="56">
        <v>5</v>
      </c>
      <c r="G9" s="55">
        <v>2000</v>
      </c>
      <c r="H9" s="55">
        <v>2000</v>
      </c>
      <c r="I9" s="55">
        <v>2000</v>
      </c>
      <c r="J9" s="55">
        <v>2000</v>
      </c>
      <c r="K9" s="60">
        <v>2000</v>
      </c>
      <c r="L9" s="55">
        <v>2000</v>
      </c>
      <c r="M9" s="60">
        <v>2000</v>
      </c>
      <c r="N9" s="55">
        <v>2000</v>
      </c>
      <c r="O9" s="60">
        <v>2000</v>
      </c>
      <c r="P9" s="55">
        <v>2000</v>
      </c>
      <c r="Q9" s="60">
        <v>2000</v>
      </c>
      <c r="R9" s="55">
        <v>2000</v>
      </c>
      <c r="S9" s="7" t="s">
        <v>82</v>
      </c>
      <c r="T9" s="40" t="s">
        <v>172</v>
      </c>
    </row>
    <row r="10" spans="1:20" x14ac:dyDescent="0.3">
      <c r="A10" s="63"/>
      <c r="B10" s="63"/>
      <c r="C10" s="56"/>
      <c r="D10" s="56"/>
      <c r="E10" s="56"/>
      <c r="F10" s="56"/>
      <c r="G10" s="55"/>
      <c r="H10" s="55"/>
      <c r="I10" s="55"/>
      <c r="J10" s="55"/>
      <c r="K10" s="60"/>
      <c r="L10" s="55"/>
      <c r="M10" s="60"/>
      <c r="N10" s="55"/>
      <c r="O10" s="60"/>
      <c r="P10" s="55"/>
      <c r="Q10" s="60"/>
      <c r="R10" s="55"/>
      <c r="S10" s="9" t="s">
        <v>83</v>
      </c>
      <c r="T10" s="10" t="s">
        <v>86</v>
      </c>
    </row>
    <row r="11" spans="1:20" ht="37.5" x14ac:dyDescent="0.3">
      <c r="A11" s="63"/>
      <c r="B11" s="63"/>
      <c r="C11" s="56"/>
      <c r="D11" s="56"/>
      <c r="E11" s="56"/>
      <c r="F11" s="56"/>
      <c r="G11" s="55"/>
      <c r="H11" s="55"/>
      <c r="I11" s="55"/>
      <c r="J11" s="55"/>
      <c r="K11" s="60"/>
      <c r="L11" s="55"/>
      <c r="M11" s="60"/>
      <c r="N11" s="55"/>
      <c r="O11" s="60"/>
      <c r="P11" s="55"/>
      <c r="Q11" s="60"/>
      <c r="R11" s="55"/>
      <c r="S11" s="9" t="s">
        <v>84</v>
      </c>
      <c r="T11" s="10" t="s">
        <v>87</v>
      </c>
    </row>
    <row r="12" spans="1:20" ht="37.5" x14ac:dyDescent="0.3">
      <c r="A12" s="63"/>
      <c r="B12" s="1" t="s">
        <v>92</v>
      </c>
      <c r="C12" s="5"/>
      <c r="D12" s="5"/>
      <c r="E12" s="5"/>
      <c r="F12" s="5"/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9" t="s">
        <v>85</v>
      </c>
      <c r="T12" s="10" t="s">
        <v>88</v>
      </c>
    </row>
    <row r="13" spans="1:20" ht="37.5" x14ac:dyDescent="0.3">
      <c r="A13" s="63"/>
      <c r="B13" s="1" t="s">
        <v>93</v>
      </c>
      <c r="C13" s="5" t="s">
        <v>94</v>
      </c>
      <c r="D13" s="5" t="s">
        <v>94</v>
      </c>
      <c r="E13" s="5" t="s">
        <v>94</v>
      </c>
      <c r="F13" s="5" t="s">
        <v>94</v>
      </c>
      <c r="G13" s="11">
        <v>0</v>
      </c>
      <c r="H13" s="11">
        <v>0</v>
      </c>
      <c r="I13" s="11">
        <v>0</v>
      </c>
      <c r="J13" s="11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3"/>
      <c r="T13" s="10" t="s">
        <v>89</v>
      </c>
    </row>
    <row r="14" spans="1:20" ht="37.5" x14ac:dyDescent="0.3">
      <c r="A14" s="63"/>
      <c r="B14" s="1" t="s">
        <v>95</v>
      </c>
      <c r="C14" s="5" t="s">
        <v>94</v>
      </c>
      <c r="D14" s="5" t="s">
        <v>94</v>
      </c>
      <c r="E14" s="5" t="s">
        <v>94</v>
      </c>
      <c r="F14" s="5" t="s">
        <v>94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3"/>
      <c r="T14" s="10" t="s">
        <v>90</v>
      </c>
    </row>
    <row r="15" spans="1:20" ht="29.25" customHeight="1" x14ac:dyDescent="0.3">
      <c r="A15" s="63"/>
      <c r="B15" s="1" t="s">
        <v>96</v>
      </c>
      <c r="C15" s="5"/>
      <c r="D15" s="5"/>
      <c r="E15" s="5"/>
      <c r="F15" s="5"/>
      <c r="G15" s="11" t="s">
        <v>9</v>
      </c>
      <c r="H15" s="11">
        <v>0</v>
      </c>
      <c r="I15" s="11">
        <v>0</v>
      </c>
      <c r="J15" s="11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4"/>
      <c r="T15" s="15" t="s">
        <v>91</v>
      </c>
    </row>
    <row r="16" spans="1:20" x14ac:dyDescent="0.3">
      <c r="A16" s="63" t="s">
        <v>13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5"/>
      <c r="M16" s="65"/>
      <c r="N16" s="65"/>
      <c r="O16" s="65"/>
      <c r="P16" s="65"/>
      <c r="Q16" s="65"/>
      <c r="R16" s="65"/>
      <c r="S16" s="64"/>
      <c r="T16" s="64"/>
    </row>
    <row r="17" spans="1:20" ht="37.5" x14ac:dyDescent="0.3">
      <c r="A17" s="63" t="s">
        <v>97</v>
      </c>
      <c r="B17" s="63" t="s">
        <v>81</v>
      </c>
      <c r="C17" s="56">
        <v>123</v>
      </c>
      <c r="D17" s="56">
        <v>15</v>
      </c>
      <c r="E17" s="56">
        <v>0</v>
      </c>
      <c r="F17" s="56">
        <v>6</v>
      </c>
      <c r="G17" s="55">
        <v>391670.6</v>
      </c>
      <c r="H17" s="55">
        <f>217901-16254.9</f>
        <v>201646.1</v>
      </c>
      <c r="I17" s="55">
        <v>217901</v>
      </c>
      <c r="J17" s="55">
        <v>217901</v>
      </c>
      <c r="K17" s="55">
        <v>217901</v>
      </c>
      <c r="L17" s="55">
        <v>217901</v>
      </c>
      <c r="M17" s="55">
        <v>217901</v>
      </c>
      <c r="N17" s="55">
        <v>217901</v>
      </c>
      <c r="O17" s="55">
        <v>217901</v>
      </c>
      <c r="P17" s="55">
        <v>217901</v>
      </c>
      <c r="Q17" s="55">
        <v>217901</v>
      </c>
      <c r="R17" s="55">
        <v>217901</v>
      </c>
      <c r="S17" s="7" t="s">
        <v>82</v>
      </c>
      <c r="T17" s="8" t="s">
        <v>104</v>
      </c>
    </row>
    <row r="18" spans="1:20" x14ac:dyDescent="0.3">
      <c r="A18" s="63"/>
      <c r="B18" s="63"/>
      <c r="C18" s="56"/>
      <c r="D18" s="56"/>
      <c r="E18" s="56"/>
      <c r="F18" s="56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9" t="s">
        <v>98</v>
      </c>
      <c r="T18" s="10" t="s">
        <v>105</v>
      </c>
    </row>
    <row r="19" spans="1:20" x14ac:dyDescent="0.3">
      <c r="A19" s="63"/>
      <c r="B19" s="63"/>
      <c r="C19" s="56"/>
      <c r="D19" s="56"/>
      <c r="E19" s="56"/>
      <c r="F19" s="56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9" t="s">
        <v>99</v>
      </c>
      <c r="T19" s="10" t="s">
        <v>106</v>
      </c>
    </row>
    <row r="20" spans="1:20" x14ac:dyDescent="0.3">
      <c r="A20" s="63"/>
      <c r="B20" s="1" t="s">
        <v>92</v>
      </c>
      <c r="C20" s="5"/>
      <c r="D20" s="5"/>
      <c r="E20" s="5"/>
      <c r="F20" s="5"/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2">
        <v>0</v>
      </c>
      <c r="S20" s="9" t="s">
        <v>100</v>
      </c>
      <c r="T20" s="10" t="s">
        <v>107</v>
      </c>
    </row>
    <row r="21" spans="1:20" ht="37.5" x14ac:dyDescent="0.3">
      <c r="A21" s="63"/>
      <c r="B21" s="1" t="s">
        <v>93</v>
      </c>
      <c r="C21" s="5" t="s">
        <v>94</v>
      </c>
      <c r="D21" s="5" t="s">
        <v>94</v>
      </c>
      <c r="E21" s="5" t="s">
        <v>94</v>
      </c>
      <c r="F21" s="5" t="s">
        <v>94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2">
        <v>0</v>
      </c>
      <c r="S21" s="9" t="s">
        <v>101</v>
      </c>
      <c r="T21" s="10" t="s">
        <v>169</v>
      </c>
    </row>
    <row r="22" spans="1:20" ht="37.5" x14ac:dyDescent="0.3">
      <c r="A22" s="63"/>
      <c r="B22" s="1" t="s">
        <v>95</v>
      </c>
      <c r="C22" s="5" t="s">
        <v>94</v>
      </c>
      <c r="D22" s="5" t="s">
        <v>94</v>
      </c>
      <c r="E22" s="5" t="s">
        <v>94</v>
      </c>
      <c r="F22" s="5" t="s">
        <v>94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2">
        <v>0</v>
      </c>
      <c r="S22" s="9" t="s">
        <v>102</v>
      </c>
      <c r="T22" s="10" t="s">
        <v>108</v>
      </c>
    </row>
    <row r="23" spans="1:20" x14ac:dyDescent="0.3">
      <c r="A23" s="63"/>
      <c r="B23" s="1" t="s">
        <v>96</v>
      </c>
      <c r="C23" s="5"/>
      <c r="D23" s="5"/>
      <c r="E23" s="5"/>
      <c r="F23" s="5"/>
      <c r="G23" s="11" t="s">
        <v>9</v>
      </c>
      <c r="H23" s="11">
        <v>5000000</v>
      </c>
      <c r="I23" s="16">
        <v>5000000</v>
      </c>
      <c r="J23" s="16">
        <v>5000000</v>
      </c>
      <c r="K23" s="16">
        <v>5000000</v>
      </c>
      <c r="L23" s="16">
        <v>5000000</v>
      </c>
      <c r="M23" s="16">
        <v>5000000</v>
      </c>
      <c r="N23" s="16">
        <v>5000000</v>
      </c>
      <c r="O23" s="16">
        <v>5000000</v>
      </c>
      <c r="P23" s="16">
        <v>5000000</v>
      </c>
      <c r="Q23" s="16">
        <v>5000000</v>
      </c>
      <c r="R23" s="17">
        <v>5000000</v>
      </c>
      <c r="S23" s="18" t="s">
        <v>103</v>
      </c>
      <c r="T23" s="15"/>
    </row>
    <row r="24" spans="1:20" x14ac:dyDescent="0.3">
      <c r="A24" s="63" t="s">
        <v>23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4"/>
      <c r="T24" s="64"/>
    </row>
    <row r="25" spans="1:20" ht="37.5" x14ac:dyDescent="0.3">
      <c r="A25" s="63" t="s">
        <v>109</v>
      </c>
      <c r="B25" s="1" t="s">
        <v>81</v>
      </c>
      <c r="C25" s="5">
        <v>123</v>
      </c>
      <c r="D25" s="5">
        <v>15</v>
      </c>
      <c r="E25" s="5">
        <v>0</v>
      </c>
      <c r="F25" s="5">
        <v>7</v>
      </c>
      <c r="G25" s="11">
        <v>3000</v>
      </c>
      <c r="H25" s="11">
        <v>3000</v>
      </c>
      <c r="I25" s="11">
        <v>3000</v>
      </c>
      <c r="J25" s="11">
        <v>3000</v>
      </c>
      <c r="K25" s="11">
        <v>3000</v>
      </c>
      <c r="L25" s="11">
        <v>3000</v>
      </c>
      <c r="M25" s="11">
        <v>3000</v>
      </c>
      <c r="N25" s="11">
        <v>3000</v>
      </c>
      <c r="O25" s="11">
        <v>3000</v>
      </c>
      <c r="P25" s="11">
        <v>3000</v>
      </c>
      <c r="Q25" s="11">
        <v>3000</v>
      </c>
      <c r="R25" s="12">
        <v>3000</v>
      </c>
      <c r="S25" s="7" t="s">
        <v>82</v>
      </c>
      <c r="T25" s="8" t="s">
        <v>111</v>
      </c>
    </row>
    <row r="26" spans="1:20" x14ac:dyDescent="0.3">
      <c r="A26" s="63"/>
      <c r="B26" s="1" t="s">
        <v>92</v>
      </c>
      <c r="C26" s="5"/>
      <c r="D26" s="5"/>
      <c r="E26" s="5"/>
      <c r="F26" s="5"/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2">
        <v>0</v>
      </c>
      <c r="S26" s="9" t="s">
        <v>83</v>
      </c>
      <c r="T26" s="10" t="s">
        <v>170</v>
      </c>
    </row>
    <row r="27" spans="1:20" ht="37.5" x14ac:dyDescent="0.3">
      <c r="A27" s="63"/>
      <c r="B27" s="1" t="s">
        <v>93</v>
      </c>
      <c r="C27" s="5" t="s">
        <v>94</v>
      </c>
      <c r="D27" s="5" t="s">
        <v>94</v>
      </c>
      <c r="E27" s="5" t="s">
        <v>94</v>
      </c>
      <c r="F27" s="5" t="s">
        <v>94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2">
        <v>0</v>
      </c>
      <c r="S27" s="9" t="s">
        <v>110</v>
      </c>
      <c r="T27" s="10"/>
    </row>
    <row r="28" spans="1:20" ht="37.5" x14ac:dyDescent="0.3">
      <c r="A28" s="63"/>
      <c r="B28" s="1" t="s">
        <v>95</v>
      </c>
      <c r="C28" s="5" t="s">
        <v>94</v>
      </c>
      <c r="D28" s="5" t="s">
        <v>94</v>
      </c>
      <c r="E28" s="5" t="s">
        <v>94</v>
      </c>
      <c r="F28" s="5" t="s">
        <v>94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2">
        <v>0</v>
      </c>
      <c r="S28" s="13"/>
      <c r="T28" s="10"/>
    </row>
    <row r="29" spans="1:20" x14ac:dyDescent="0.3">
      <c r="A29" s="63"/>
      <c r="B29" s="1" t="s">
        <v>96</v>
      </c>
      <c r="C29" s="5"/>
      <c r="D29" s="5"/>
      <c r="E29" s="5"/>
      <c r="F29" s="5"/>
      <c r="G29" s="11" t="s">
        <v>9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2">
        <v>0</v>
      </c>
      <c r="S29" s="13"/>
      <c r="T29" s="15"/>
    </row>
    <row r="30" spans="1:20" x14ac:dyDescent="0.3">
      <c r="A30" s="63" t="s">
        <v>112</v>
      </c>
      <c r="B30" s="1" t="s">
        <v>81</v>
      </c>
      <c r="C30" s="5"/>
      <c r="D30" s="5"/>
      <c r="E30" s="5"/>
      <c r="F30" s="5"/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2">
        <v>0</v>
      </c>
      <c r="S30" s="19" t="s">
        <v>82</v>
      </c>
      <c r="T30" s="67" t="s">
        <v>113</v>
      </c>
    </row>
    <row r="31" spans="1:20" ht="37.5" x14ac:dyDescent="0.3">
      <c r="A31" s="63"/>
      <c r="B31" s="1" t="s">
        <v>92</v>
      </c>
      <c r="C31" s="5"/>
      <c r="D31" s="5"/>
      <c r="E31" s="5"/>
      <c r="F31" s="5"/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2">
        <v>0</v>
      </c>
      <c r="S31" s="20" t="s">
        <v>110</v>
      </c>
      <c r="T31" s="66"/>
    </row>
    <row r="32" spans="1:20" x14ac:dyDescent="0.3">
      <c r="A32" s="63"/>
      <c r="B32" s="1" t="s">
        <v>93</v>
      </c>
      <c r="C32" s="5" t="s">
        <v>94</v>
      </c>
      <c r="D32" s="5" t="s">
        <v>94</v>
      </c>
      <c r="E32" s="5" t="s">
        <v>94</v>
      </c>
      <c r="F32" s="5" t="s">
        <v>94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2">
        <v>0</v>
      </c>
      <c r="S32" s="10"/>
      <c r="T32" s="66"/>
    </row>
    <row r="33" spans="1:20" ht="37.5" x14ac:dyDescent="0.3">
      <c r="A33" s="63"/>
      <c r="B33" s="1" t="s">
        <v>95</v>
      </c>
      <c r="C33" s="5" t="s">
        <v>94</v>
      </c>
      <c r="D33" s="5" t="s">
        <v>94</v>
      </c>
      <c r="E33" s="5" t="s">
        <v>94</v>
      </c>
      <c r="F33" s="5" t="s">
        <v>94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2">
        <v>0</v>
      </c>
      <c r="S33" s="10"/>
      <c r="T33" s="66"/>
    </row>
    <row r="34" spans="1:20" x14ac:dyDescent="0.3">
      <c r="A34" s="63"/>
      <c r="B34" s="1" t="s">
        <v>96</v>
      </c>
      <c r="C34" s="5"/>
      <c r="D34" s="5"/>
      <c r="E34" s="5"/>
      <c r="F34" s="5"/>
      <c r="G34" s="11" t="s">
        <v>9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2">
        <v>0</v>
      </c>
      <c r="S34" s="15"/>
      <c r="T34" s="66"/>
    </row>
    <row r="35" spans="1:20" x14ac:dyDescent="0.3">
      <c r="A35" s="63" t="s">
        <v>25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5"/>
      <c r="T35" s="63"/>
    </row>
    <row r="36" spans="1:20" x14ac:dyDescent="0.3">
      <c r="A36" s="63" t="s">
        <v>114</v>
      </c>
      <c r="B36" s="1" t="s">
        <v>81</v>
      </c>
      <c r="C36" s="5">
        <v>123</v>
      </c>
      <c r="D36" s="5">
        <v>15</v>
      </c>
      <c r="E36" s="5">
        <v>0</v>
      </c>
      <c r="F36" s="5">
        <v>9</v>
      </c>
      <c r="G36" s="11">
        <v>81000</v>
      </c>
      <c r="H36" s="11" t="s">
        <v>9</v>
      </c>
      <c r="I36" s="11" t="s">
        <v>9</v>
      </c>
      <c r="J36" s="11" t="s">
        <v>9</v>
      </c>
      <c r="K36" s="11" t="s">
        <v>9</v>
      </c>
      <c r="L36" s="11" t="s">
        <v>9</v>
      </c>
      <c r="M36" s="11" t="s">
        <v>9</v>
      </c>
      <c r="N36" s="11" t="s">
        <v>9</v>
      </c>
      <c r="O36" s="11" t="s">
        <v>9</v>
      </c>
      <c r="P36" s="11" t="s">
        <v>9</v>
      </c>
      <c r="Q36" s="11" t="s">
        <v>9</v>
      </c>
      <c r="R36" s="11" t="s">
        <v>9</v>
      </c>
      <c r="S36" s="56" t="s">
        <v>115</v>
      </c>
      <c r="T36" s="63" t="s">
        <v>116</v>
      </c>
    </row>
    <row r="37" spans="1:20" x14ac:dyDescent="0.3">
      <c r="A37" s="63"/>
      <c r="B37" s="1" t="s">
        <v>92</v>
      </c>
      <c r="C37" s="5"/>
      <c r="D37" s="5"/>
      <c r="E37" s="5"/>
      <c r="F37" s="5"/>
      <c r="G37" s="11">
        <v>0</v>
      </c>
      <c r="H37" s="11" t="s">
        <v>9</v>
      </c>
      <c r="I37" s="11" t="s">
        <v>9</v>
      </c>
      <c r="J37" s="11" t="s">
        <v>9</v>
      </c>
      <c r="K37" s="11" t="s">
        <v>9</v>
      </c>
      <c r="L37" s="11" t="s">
        <v>9</v>
      </c>
      <c r="M37" s="11" t="s">
        <v>9</v>
      </c>
      <c r="N37" s="11" t="s">
        <v>9</v>
      </c>
      <c r="O37" s="11" t="s">
        <v>9</v>
      </c>
      <c r="P37" s="11" t="s">
        <v>9</v>
      </c>
      <c r="Q37" s="11" t="s">
        <v>9</v>
      </c>
      <c r="R37" s="11" t="s">
        <v>9</v>
      </c>
      <c r="S37" s="56"/>
      <c r="T37" s="63"/>
    </row>
    <row r="38" spans="1:20" x14ac:dyDescent="0.3">
      <c r="A38" s="63"/>
      <c r="B38" s="1" t="s">
        <v>93</v>
      </c>
      <c r="C38" s="5" t="s">
        <v>94</v>
      </c>
      <c r="D38" s="5" t="s">
        <v>94</v>
      </c>
      <c r="E38" s="5" t="s">
        <v>94</v>
      </c>
      <c r="F38" s="5" t="s">
        <v>94</v>
      </c>
      <c r="G38" s="11">
        <v>0</v>
      </c>
      <c r="H38" s="11" t="s">
        <v>9</v>
      </c>
      <c r="I38" s="11" t="s">
        <v>9</v>
      </c>
      <c r="J38" s="11" t="s">
        <v>9</v>
      </c>
      <c r="K38" s="11" t="s">
        <v>9</v>
      </c>
      <c r="L38" s="11" t="s">
        <v>9</v>
      </c>
      <c r="M38" s="11" t="s">
        <v>9</v>
      </c>
      <c r="N38" s="11" t="s">
        <v>9</v>
      </c>
      <c r="O38" s="11" t="s">
        <v>9</v>
      </c>
      <c r="P38" s="11" t="s">
        <v>9</v>
      </c>
      <c r="Q38" s="11" t="s">
        <v>9</v>
      </c>
      <c r="R38" s="11" t="s">
        <v>9</v>
      </c>
      <c r="S38" s="56"/>
      <c r="T38" s="63"/>
    </row>
    <row r="39" spans="1:20" ht="37.5" x14ac:dyDescent="0.3">
      <c r="A39" s="63"/>
      <c r="B39" s="1" t="s">
        <v>95</v>
      </c>
      <c r="C39" s="5" t="s">
        <v>94</v>
      </c>
      <c r="D39" s="5" t="s">
        <v>94</v>
      </c>
      <c r="E39" s="5" t="s">
        <v>94</v>
      </c>
      <c r="F39" s="5" t="s">
        <v>94</v>
      </c>
      <c r="G39" s="11">
        <v>0</v>
      </c>
      <c r="H39" s="11" t="s">
        <v>9</v>
      </c>
      <c r="I39" s="11" t="s">
        <v>9</v>
      </c>
      <c r="J39" s="11" t="s">
        <v>9</v>
      </c>
      <c r="K39" s="11" t="s">
        <v>9</v>
      </c>
      <c r="L39" s="11" t="s">
        <v>9</v>
      </c>
      <c r="M39" s="11" t="s">
        <v>9</v>
      </c>
      <c r="N39" s="11" t="s">
        <v>9</v>
      </c>
      <c r="O39" s="11" t="s">
        <v>9</v>
      </c>
      <c r="P39" s="11" t="s">
        <v>9</v>
      </c>
      <c r="Q39" s="11" t="s">
        <v>9</v>
      </c>
      <c r="R39" s="11" t="s">
        <v>9</v>
      </c>
      <c r="S39" s="56"/>
      <c r="T39" s="63"/>
    </row>
    <row r="40" spans="1:20" x14ac:dyDescent="0.3">
      <c r="A40" s="63"/>
      <c r="B40" s="1" t="s">
        <v>96</v>
      </c>
      <c r="C40" s="5"/>
      <c r="D40" s="5"/>
      <c r="E40" s="5"/>
      <c r="F40" s="5"/>
      <c r="G40" s="11" t="s">
        <v>9</v>
      </c>
      <c r="H40" s="11" t="s">
        <v>9</v>
      </c>
      <c r="I40" s="11" t="s">
        <v>9</v>
      </c>
      <c r="J40" s="11" t="s">
        <v>9</v>
      </c>
      <c r="K40" s="11" t="s">
        <v>9</v>
      </c>
      <c r="L40" s="11" t="s">
        <v>9</v>
      </c>
      <c r="M40" s="11" t="s">
        <v>9</v>
      </c>
      <c r="N40" s="11" t="s">
        <v>9</v>
      </c>
      <c r="O40" s="11" t="s">
        <v>9</v>
      </c>
      <c r="P40" s="11" t="s">
        <v>9</v>
      </c>
      <c r="Q40" s="11" t="s">
        <v>9</v>
      </c>
      <c r="R40" s="11" t="s">
        <v>9</v>
      </c>
      <c r="S40" s="53"/>
      <c r="T40" s="63"/>
    </row>
    <row r="41" spans="1:20" x14ac:dyDescent="0.3">
      <c r="A41" s="63" t="s">
        <v>117</v>
      </c>
      <c r="B41" s="1" t="s">
        <v>81</v>
      </c>
      <c r="C41" s="5"/>
      <c r="D41" s="5"/>
      <c r="E41" s="5"/>
      <c r="F41" s="5"/>
      <c r="G41" s="11">
        <v>0</v>
      </c>
      <c r="H41" s="11" t="s">
        <v>9</v>
      </c>
      <c r="I41" s="11" t="s">
        <v>9</v>
      </c>
      <c r="J41" s="11" t="s">
        <v>9</v>
      </c>
      <c r="K41" s="11" t="s">
        <v>9</v>
      </c>
      <c r="L41" s="11" t="s">
        <v>9</v>
      </c>
      <c r="M41" s="11" t="s">
        <v>9</v>
      </c>
      <c r="N41" s="11" t="s">
        <v>9</v>
      </c>
      <c r="O41" s="11" t="s">
        <v>9</v>
      </c>
      <c r="P41" s="11" t="s">
        <v>9</v>
      </c>
      <c r="Q41" s="11" t="s">
        <v>9</v>
      </c>
      <c r="R41" s="12" t="s">
        <v>9</v>
      </c>
      <c r="S41" s="19" t="s">
        <v>82</v>
      </c>
      <c r="T41" s="66" t="s">
        <v>162</v>
      </c>
    </row>
    <row r="42" spans="1:20" ht="31.5" customHeight="1" x14ac:dyDescent="0.3">
      <c r="A42" s="63"/>
      <c r="B42" s="1" t="s">
        <v>92</v>
      </c>
      <c r="C42" s="5"/>
      <c r="D42" s="5"/>
      <c r="E42" s="5"/>
      <c r="F42" s="5"/>
      <c r="G42" s="11">
        <v>0</v>
      </c>
      <c r="H42" s="11" t="s">
        <v>9</v>
      </c>
      <c r="I42" s="11" t="s">
        <v>9</v>
      </c>
      <c r="J42" s="11" t="s">
        <v>9</v>
      </c>
      <c r="K42" s="11" t="s">
        <v>9</v>
      </c>
      <c r="L42" s="11" t="s">
        <v>9</v>
      </c>
      <c r="M42" s="11" t="s">
        <v>9</v>
      </c>
      <c r="N42" s="11" t="s">
        <v>9</v>
      </c>
      <c r="O42" s="11" t="s">
        <v>9</v>
      </c>
      <c r="P42" s="11" t="s">
        <v>9</v>
      </c>
      <c r="Q42" s="11" t="s">
        <v>9</v>
      </c>
      <c r="R42" s="12" t="s">
        <v>9</v>
      </c>
      <c r="S42" s="68" t="s">
        <v>110</v>
      </c>
      <c r="T42" s="66"/>
    </row>
    <row r="43" spans="1:20" x14ac:dyDescent="0.3">
      <c r="A43" s="63"/>
      <c r="B43" s="1" t="s">
        <v>93</v>
      </c>
      <c r="C43" s="5" t="s">
        <v>94</v>
      </c>
      <c r="D43" s="5" t="s">
        <v>94</v>
      </c>
      <c r="E43" s="5" t="s">
        <v>94</v>
      </c>
      <c r="F43" s="5" t="s">
        <v>94</v>
      </c>
      <c r="G43" s="11">
        <v>0</v>
      </c>
      <c r="H43" s="11" t="s">
        <v>9</v>
      </c>
      <c r="I43" s="11" t="s">
        <v>9</v>
      </c>
      <c r="J43" s="11" t="s">
        <v>9</v>
      </c>
      <c r="K43" s="11" t="s">
        <v>9</v>
      </c>
      <c r="L43" s="11" t="s">
        <v>9</v>
      </c>
      <c r="M43" s="11" t="s">
        <v>9</v>
      </c>
      <c r="N43" s="11" t="s">
        <v>9</v>
      </c>
      <c r="O43" s="11" t="s">
        <v>9</v>
      </c>
      <c r="P43" s="11" t="s">
        <v>9</v>
      </c>
      <c r="Q43" s="11" t="s">
        <v>9</v>
      </c>
      <c r="R43" s="12" t="s">
        <v>9</v>
      </c>
      <c r="S43" s="68"/>
      <c r="T43" s="66"/>
    </row>
    <row r="44" spans="1:20" ht="37.5" x14ac:dyDescent="0.3">
      <c r="A44" s="63"/>
      <c r="B44" s="1" t="s">
        <v>95</v>
      </c>
      <c r="C44" s="5" t="s">
        <v>94</v>
      </c>
      <c r="D44" s="5" t="s">
        <v>94</v>
      </c>
      <c r="E44" s="5" t="s">
        <v>94</v>
      </c>
      <c r="F44" s="5" t="s">
        <v>94</v>
      </c>
      <c r="G44" s="11">
        <v>0</v>
      </c>
      <c r="H44" s="11" t="s">
        <v>9</v>
      </c>
      <c r="I44" s="11" t="s">
        <v>9</v>
      </c>
      <c r="J44" s="11" t="s">
        <v>9</v>
      </c>
      <c r="K44" s="11" t="s">
        <v>9</v>
      </c>
      <c r="L44" s="11" t="s">
        <v>9</v>
      </c>
      <c r="M44" s="11" t="s">
        <v>9</v>
      </c>
      <c r="N44" s="11" t="s">
        <v>9</v>
      </c>
      <c r="O44" s="11" t="s">
        <v>9</v>
      </c>
      <c r="P44" s="11" t="s">
        <v>9</v>
      </c>
      <c r="Q44" s="11" t="s">
        <v>9</v>
      </c>
      <c r="R44" s="12" t="s">
        <v>9</v>
      </c>
      <c r="S44" s="68"/>
      <c r="T44" s="66"/>
    </row>
    <row r="45" spans="1:20" x14ac:dyDescent="0.3">
      <c r="A45" s="63"/>
      <c r="B45" s="1" t="s">
        <v>96</v>
      </c>
      <c r="C45" s="5"/>
      <c r="D45" s="5"/>
      <c r="E45" s="5"/>
      <c r="F45" s="5"/>
      <c r="G45" s="11" t="s">
        <v>9</v>
      </c>
      <c r="H45" s="11" t="s">
        <v>9</v>
      </c>
      <c r="I45" s="11" t="s">
        <v>9</v>
      </c>
      <c r="J45" s="11" t="s">
        <v>9</v>
      </c>
      <c r="K45" s="11" t="s">
        <v>9</v>
      </c>
      <c r="L45" s="11" t="s">
        <v>9</v>
      </c>
      <c r="M45" s="11" t="s">
        <v>9</v>
      </c>
      <c r="N45" s="11" t="s">
        <v>9</v>
      </c>
      <c r="O45" s="11" t="s">
        <v>9</v>
      </c>
      <c r="P45" s="11" t="s">
        <v>9</v>
      </c>
      <c r="Q45" s="11" t="s">
        <v>9</v>
      </c>
      <c r="R45" s="12" t="s">
        <v>9</v>
      </c>
      <c r="S45" s="54"/>
      <c r="T45" s="66"/>
    </row>
    <row r="46" spans="1:20" x14ac:dyDescent="0.3">
      <c r="A46" s="63" t="s">
        <v>118</v>
      </c>
      <c r="B46" s="1" t="s">
        <v>81</v>
      </c>
      <c r="C46" s="5">
        <v>123</v>
      </c>
      <c r="D46" s="5">
        <v>15</v>
      </c>
      <c r="E46" s="5">
        <v>0</v>
      </c>
      <c r="F46" s="5">
        <v>13</v>
      </c>
      <c r="G46" s="11">
        <v>15000</v>
      </c>
      <c r="H46" s="11" t="s">
        <v>9</v>
      </c>
      <c r="I46" s="11" t="s">
        <v>9</v>
      </c>
      <c r="J46" s="11" t="s">
        <v>9</v>
      </c>
      <c r="K46" s="11" t="s">
        <v>9</v>
      </c>
      <c r="L46" s="11" t="s">
        <v>9</v>
      </c>
      <c r="M46" s="11" t="s">
        <v>9</v>
      </c>
      <c r="N46" s="11" t="s">
        <v>9</v>
      </c>
      <c r="O46" s="11" t="s">
        <v>9</v>
      </c>
      <c r="P46" s="11" t="s">
        <v>9</v>
      </c>
      <c r="Q46" s="11" t="s">
        <v>9</v>
      </c>
      <c r="R46" s="11" t="s">
        <v>9</v>
      </c>
      <c r="S46" s="54" t="s">
        <v>115</v>
      </c>
      <c r="T46" s="63" t="s">
        <v>119</v>
      </c>
    </row>
    <row r="47" spans="1:20" x14ac:dyDescent="0.3">
      <c r="A47" s="63"/>
      <c r="B47" s="1" t="s">
        <v>92</v>
      </c>
      <c r="C47" s="5"/>
      <c r="D47" s="5"/>
      <c r="E47" s="5"/>
      <c r="F47" s="5"/>
      <c r="G47" s="11">
        <v>0</v>
      </c>
      <c r="H47" s="11" t="s">
        <v>9</v>
      </c>
      <c r="I47" s="11" t="s">
        <v>9</v>
      </c>
      <c r="J47" s="11" t="s">
        <v>9</v>
      </c>
      <c r="K47" s="11" t="s">
        <v>9</v>
      </c>
      <c r="L47" s="11" t="s">
        <v>9</v>
      </c>
      <c r="M47" s="11" t="s">
        <v>9</v>
      </c>
      <c r="N47" s="11" t="s">
        <v>9</v>
      </c>
      <c r="O47" s="11" t="s">
        <v>9</v>
      </c>
      <c r="P47" s="11" t="s">
        <v>9</v>
      </c>
      <c r="Q47" s="11" t="s">
        <v>9</v>
      </c>
      <c r="R47" s="11" t="s">
        <v>9</v>
      </c>
      <c r="S47" s="56"/>
      <c r="T47" s="63"/>
    </row>
    <row r="48" spans="1:20" x14ac:dyDescent="0.3">
      <c r="A48" s="63"/>
      <c r="B48" s="1" t="s">
        <v>93</v>
      </c>
      <c r="C48" s="5" t="s">
        <v>94</v>
      </c>
      <c r="D48" s="5" t="s">
        <v>94</v>
      </c>
      <c r="E48" s="5" t="s">
        <v>94</v>
      </c>
      <c r="F48" s="5" t="s">
        <v>94</v>
      </c>
      <c r="G48" s="11">
        <v>0</v>
      </c>
      <c r="H48" s="11" t="s">
        <v>9</v>
      </c>
      <c r="I48" s="11" t="s">
        <v>9</v>
      </c>
      <c r="J48" s="11" t="s">
        <v>9</v>
      </c>
      <c r="K48" s="11" t="s">
        <v>9</v>
      </c>
      <c r="L48" s="11" t="s">
        <v>9</v>
      </c>
      <c r="M48" s="11" t="s">
        <v>9</v>
      </c>
      <c r="N48" s="11" t="s">
        <v>9</v>
      </c>
      <c r="O48" s="11" t="s">
        <v>9</v>
      </c>
      <c r="P48" s="11" t="s">
        <v>9</v>
      </c>
      <c r="Q48" s="11" t="s">
        <v>9</v>
      </c>
      <c r="R48" s="11" t="s">
        <v>9</v>
      </c>
      <c r="S48" s="56"/>
      <c r="T48" s="63"/>
    </row>
    <row r="49" spans="1:20" ht="37.5" x14ac:dyDescent="0.3">
      <c r="A49" s="63"/>
      <c r="B49" s="1" t="s">
        <v>95</v>
      </c>
      <c r="C49" s="5" t="s">
        <v>94</v>
      </c>
      <c r="D49" s="5" t="s">
        <v>94</v>
      </c>
      <c r="E49" s="5" t="s">
        <v>94</v>
      </c>
      <c r="F49" s="5" t="s">
        <v>94</v>
      </c>
      <c r="G49" s="11">
        <v>0</v>
      </c>
      <c r="H49" s="11" t="s">
        <v>9</v>
      </c>
      <c r="I49" s="11" t="s">
        <v>9</v>
      </c>
      <c r="J49" s="11" t="s">
        <v>9</v>
      </c>
      <c r="K49" s="11" t="s">
        <v>9</v>
      </c>
      <c r="L49" s="11" t="s">
        <v>9</v>
      </c>
      <c r="M49" s="11" t="s">
        <v>9</v>
      </c>
      <c r="N49" s="11" t="s">
        <v>9</v>
      </c>
      <c r="O49" s="11" t="s">
        <v>9</v>
      </c>
      <c r="P49" s="11" t="s">
        <v>9</v>
      </c>
      <c r="Q49" s="11" t="s">
        <v>9</v>
      </c>
      <c r="R49" s="11" t="s">
        <v>9</v>
      </c>
      <c r="S49" s="56"/>
      <c r="T49" s="63"/>
    </row>
    <row r="50" spans="1:20" x14ac:dyDescent="0.3">
      <c r="A50" s="63"/>
      <c r="B50" s="1" t="s">
        <v>96</v>
      </c>
      <c r="C50" s="5"/>
      <c r="D50" s="5"/>
      <c r="E50" s="5"/>
      <c r="F50" s="5"/>
      <c r="G50" s="11" t="s">
        <v>9</v>
      </c>
      <c r="H50" s="11" t="s">
        <v>9</v>
      </c>
      <c r="I50" s="11" t="s">
        <v>9</v>
      </c>
      <c r="J50" s="11" t="s">
        <v>9</v>
      </c>
      <c r="K50" s="11" t="s">
        <v>9</v>
      </c>
      <c r="L50" s="11" t="s">
        <v>9</v>
      </c>
      <c r="M50" s="11" t="s">
        <v>9</v>
      </c>
      <c r="N50" s="11" t="s">
        <v>9</v>
      </c>
      <c r="O50" s="11" t="s">
        <v>9</v>
      </c>
      <c r="P50" s="11" t="s">
        <v>9</v>
      </c>
      <c r="Q50" s="11" t="s">
        <v>9</v>
      </c>
      <c r="R50" s="11" t="s">
        <v>9</v>
      </c>
      <c r="S50" s="53"/>
      <c r="T50" s="63"/>
    </row>
    <row r="51" spans="1:20" ht="24" customHeight="1" x14ac:dyDescent="0.3">
      <c r="A51" s="63" t="s">
        <v>120</v>
      </c>
      <c r="B51" s="1" t="s">
        <v>81</v>
      </c>
      <c r="C51" s="1">
        <v>123</v>
      </c>
      <c r="D51" s="5">
        <v>15</v>
      </c>
      <c r="E51" s="5">
        <v>0</v>
      </c>
      <c r="F51" s="5">
        <v>9</v>
      </c>
      <c r="G51" s="11" t="s">
        <v>9</v>
      </c>
      <c r="H51" s="11">
        <v>11000</v>
      </c>
      <c r="I51" s="11">
        <v>11000</v>
      </c>
      <c r="J51" s="11">
        <v>11000</v>
      </c>
      <c r="K51" s="21">
        <v>11000</v>
      </c>
      <c r="L51" s="21">
        <v>11000</v>
      </c>
      <c r="M51" s="21">
        <v>11000</v>
      </c>
      <c r="N51" s="21">
        <v>11000</v>
      </c>
      <c r="O51" s="21">
        <v>11000</v>
      </c>
      <c r="P51" s="21">
        <v>11000</v>
      </c>
      <c r="Q51" s="21">
        <v>11000</v>
      </c>
      <c r="R51" s="21">
        <v>11000</v>
      </c>
      <c r="S51" s="19" t="s">
        <v>82</v>
      </c>
      <c r="T51" s="66" t="s">
        <v>122</v>
      </c>
    </row>
    <row r="52" spans="1:20" ht="18.75" customHeight="1" x14ac:dyDescent="0.3">
      <c r="A52" s="63"/>
      <c r="B52" s="1" t="s">
        <v>92</v>
      </c>
      <c r="C52" s="5"/>
      <c r="D52" s="5"/>
      <c r="E52" s="5"/>
      <c r="F52" s="5"/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2">
        <v>0</v>
      </c>
      <c r="S52" s="20" t="s">
        <v>99</v>
      </c>
      <c r="T52" s="66"/>
    </row>
    <row r="53" spans="1:20" ht="19.5" customHeight="1" x14ac:dyDescent="0.3">
      <c r="A53" s="63"/>
      <c r="B53" s="1" t="s">
        <v>93</v>
      </c>
      <c r="C53" s="5" t="s">
        <v>94</v>
      </c>
      <c r="D53" s="5" t="s">
        <v>94</v>
      </c>
      <c r="E53" s="5" t="s">
        <v>94</v>
      </c>
      <c r="F53" s="5" t="s">
        <v>94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2">
        <v>0</v>
      </c>
      <c r="S53" s="20" t="s">
        <v>121</v>
      </c>
      <c r="T53" s="66"/>
    </row>
    <row r="54" spans="1:20" ht="37.5" x14ac:dyDescent="0.3">
      <c r="A54" s="63"/>
      <c r="B54" s="1" t="s">
        <v>95</v>
      </c>
      <c r="C54" s="5" t="s">
        <v>94</v>
      </c>
      <c r="D54" s="5" t="s">
        <v>94</v>
      </c>
      <c r="E54" s="5" t="s">
        <v>94</v>
      </c>
      <c r="F54" s="5" t="s">
        <v>94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2">
        <v>0</v>
      </c>
      <c r="S54" s="10"/>
      <c r="T54" s="66"/>
    </row>
    <row r="55" spans="1:20" x14ac:dyDescent="0.3">
      <c r="A55" s="63"/>
      <c r="B55" s="1" t="s">
        <v>96</v>
      </c>
      <c r="C55" s="5"/>
      <c r="D55" s="5"/>
      <c r="E55" s="5"/>
      <c r="F55" s="5"/>
      <c r="G55" s="11" t="s">
        <v>9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2">
        <v>0</v>
      </c>
      <c r="S55" s="15"/>
      <c r="T55" s="66"/>
    </row>
    <row r="56" spans="1:20" x14ac:dyDescent="0.3">
      <c r="A56" s="63" t="s">
        <v>123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4"/>
      <c r="T56" s="69"/>
    </row>
    <row r="57" spans="1:20" ht="37.5" x14ac:dyDescent="0.3">
      <c r="A57" s="63" t="s">
        <v>124</v>
      </c>
      <c r="B57" s="1" t="s">
        <v>81</v>
      </c>
      <c r="C57" s="5">
        <v>123</v>
      </c>
      <c r="D57" s="5">
        <v>15</v>
      </c>
      <c r="E57" s="5">
        <v>0</v>
      </c>
      <c r="F57" s="5">
        <v>11</v>
      </c>
      <c r="G57" s="11">
        <v>100000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2">
        <v>0</v>
      </c>
      <c r="S57" s="7" t="s">
        <v>82</v>
      </c>
      <c r="T57" s="8" t="s">
        <v>126</v>
      </c>
    </row>
    <row r="58" spans="1:20" x14ac:dyDescent="0.3">
      <c r="A58" s="63"/>
      <c r="B58" s="1" t="s">
        <v>92</v>
      </c>
      <c r="C58" s="5"/>
      <c r="D58" s="5"/>
      <c r="E58" s="5"/>
      <c r="F58" s="5"/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2">
        <v>0</v>
      </c>
      <c r="S58" s="9" t="s">
        <v>83</v>
      </c>
      <c r="T58" s="10" t="s">
        <v>127</v>
      </c>
    </row>
    <row r="59" spans="1:20" ht="37.5" x14ac:dyDescent="0.3">
      <c r="A59" s="63"/>
      <c r="B59" s="1" t="s">
        <v>93</v>
      </c>
      <c r="C59" s="5" t="s">
        <v>94</v>
      </c>
      <c r="D59" s="5" t="s">
        <v>94</v>
      </c>
      <c r="E59" s="5" t="s">
        <v>94</v>
      </c>
      <c r="F59" s="5" t="s">
        <v>94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2">
        <v>0</v>
      </c>
      <c r="S59" s="9" t="s">
        <v>101</v>
      </c>
      <c r="T59" s="10"/>
    </row>
    <row r="60" spans="1:20" ht="37.5" x14ac:dyDescent="0.3">
      <c r="A60" s="63"/>
      <c r="B60" s="1" t="s">
        <v>95</v>
      </c>
      <c r="C60" s="5" t="s">
        <v>94</v>
      </c>
      <c r="D60" s="5" t="s">
        <v>94</v>
      </c>
      <c r="E60" s="5" t="s">
        <v>94</v>
      </c>
      <c r="F60" s="5" t="s">
        <v>94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2">
        <v>0</v>
      </c>
      <c r="S60" s="9" t="s">
        <v>84</v>
      </c>
      <c r="T60" s="10"/>
    </row>
    <row r="61" spans="1:20" ht="37.5" x14ac:dyDescent="0.3">
      <c r="A61" s="63"/>
      <c r="B61" s="1" t="s">
        <v>96</v>
      </c>
      <c r="C61" s="5"/>
      <c r="D61" s="5"/>
      <c r="E61" s="5"/>
      <c r="F61" s="5"/>
      <c r="G61" s="11" t="s">
        <v>9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2">
        <v>0</v>
      </c>
      <c r="S61" s="18" t="s">
        <v>125</v>
      </c>
      <c r="T61" s="15"/>
    </row>
    <row r="62" spans="1:20" x14ac:dyDescent="0.3">
      <c r="A62" s="63" t="s">
        <v>173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4"/>
      <c r="T62" s="65"/>
    </row>
    <row r="63" spans="1:20" ht="20.25" customHeight="1" x14ac:dyDescent="0.3">
      <c r="A63" s="63" t="s">
        <v>128</v>
      </c>
      <c r="B63" s="1" t="s">
        <v>81</v>
      </c>
      <c r="C63" s="5">
        <v>123</v>
      </c>
      <c r="D63" s="5">
        <v>15</v>
      </c>
      <c r="E63" s="5">
        <v>0</v>
      </c>
      <c r="F63" s="5">
        <v>12</v>
      </c>
      <c r="G63" s="11">
        <v>3200</v>
      </c>
      <c r="H63" s="11">
        <v>3200</v>
      </c>
      <c r="I63" s="11">
        <v>3200</v>
      </c>
      <c r="J63" s="11">
        <v>3200</v>
      </c>
      <c r="K63" s="11">
        <v>3200</v>
      </c>
      <c r="L63" s="11">
        <v>3200</v>
      </c>
      <c r="M63" s="11">
        <v>3200</v>
      </c>
      <c r="N63" s="11">
        <v>3200</v>
      </c>
      <c r="O63" s="11">
        <v>3200</v>
      </c>
      <c r="P63" s="11">
        <v>3200</v>
      </c>
      <c r="Q63" s="11">
        <v>3200</v>
      </c>
      <c r="R63" s="12">
        <v>3200</v>
      </c>
      <c r="S63" s="19" t="s">
        <v>82</v>
      </c>
      <c r="T63" s="70" t="s">
        <v>155</v>
      </c>
    </row>
    <row r="64" spans="1:20" ht="20.25" customHeight="1" x14ac:dyDescent="0.3">
      <c r="A64" s="63"/>
      <c r="B64" s="1" t="s">
        <v>81</v>
      </c>
      <c r="C64" s="5">
        <v>210</v>
      </c>
      <c r="D64" s="5">
        <v>15</v>
      </c>
      <c r="E64" s="5">
        <v>0</v>
      </c>
      <c r="F64" s="5">
        <v>12</v>
      </c>
      <c r="G64" s="11">
        <v>77000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2">
        <v>0</v>
      </c>
      <c r="S64" s="20" t="s">
        <v>129</v>
      </c>
      <c r="T64" s="71"/>
    </row>
    <row r="65" spans="1:20" ht="37.5" x14ac:dyDescent="0.3">
      <c r="A65" s="63"/>
      <c r="B65" s="1" t="s">
        <v>92</v>
      </c>
      <c r="C65" s="5"/>
      <c r="D65" s="5"/>
      <c r="E65" s="5"/>
      <c r="F65" s="5"/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2">
        <v>0</v>
      </c>
      <c r="S65" s="20" t="s">
        <v>85</v>
      </c>
      <c r="T65" s="71"/>
    </row>
    <row r="66" spans="1:20" x14ac:dyDescent="0.3">
      <c r="A66" s="63"/>
      <c r="B66" s="1" t="s">
        <v>93</v>
      </c>
      <c r="C66" s="5" t="s">
        <v>94</v>
      </c>
      <c r="D66" s="5" t="s">
        <v>94</v>
      </c>
      <c r="E66" s="5" t="s">
        <v>94</v>
      </c>
      <c r="F66" s="5" t="s">
        <v>94</v>
      </c>
      <c r="G66" s="11">
        <v>4052.6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2">
        <v>0</v>
      </c>
      <c r="S66" s="10"/>
      <c r="T66" s="71"/>
    </row>
    <row r="67" spans="1:20" ht="37.5" x14ac:dyDescent="0.3">
      <c r="A67" s="63"/>
      <c r="B67" s="1" t="s">
        <v>95</v>
      </c>
      <c r="C67" s="5" t="s">
        <v>94</v>
      </c>
      <c r="D67" s="5" t="s">
        <v>94</v>
      </c>
      <c r="E67" s="5" t="s">
        <v>94</v>
      </c>
      <c r="F67" s="5" t="s">
        <v>94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2">
        <v>0</v>
      </c>
      <c r="S67" s="10"/>
      <c r="T67" s="71"/>
    </row>
    <row r="68" spans="1:20" x14ac:dyDescent="0.3">
      <c r="A68" s="63"/>
      <c r="B68" s="1" t="s">
        <v>96</v>
      </c>
      <c r="C68" s="5"/>
      <c r="D68" s="5"/>
      <c r="E68" s="5"/>
      <c r="F68" s="5"/>
      <c r="G68" s="11" t="s">
        <v>9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2">
        <v>0</v>
      </c>
      <c r="S68" s="15"/>
      <c r="T68" s="72"/>
    </row>
    <row r="69" spans="1:20" x14ac:dyDescent="0.3">
      <c r="A69" s="63" t="s">
        <v>40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9"/>
    </row>
    <row r="70" spans="1:20" x14ac:dyDescent="0.3">
      <c r="A70" s="63" t="s">
        <v>130</v>
      </c>
      <c r="B70" s="1" t="s">
        <v>81</v>
      </c>
      <c r="C70" s="5"/>
      <c r="D70" s="5"/>
      <c r="E70" s="5"/>
      <c r="F70" s="5"/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57" t="s">
        <v>115</v>
      </c>
      <c r="T70" s="8" t="s">
        <v>131</v>
      </c>
    </row>
    <row r="71" spans="1:20" x14ac:dyDescent="0.3">
      <c r="A71" s="63"/>
      <c r="B71" s="1" t="s">
        <v>92</v>
      </c>
      <c r="C71" s="5"/>
      <c r="D71" s="5"/>
      <c r="E71" s="5"/>
      <c r="F71" s="5"/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57"/>
      <c r="T71" s="10" t="s">
        <v>132</v>
      </c>
    </row>
    <row r="72" spans="1:20" ht="37.5" x14ac:dyDescent="0.3">
      <c r="A72" s="63"/>
      <c r="B72" s="1" t="s">
        <v>93</v>
      </c>
      <c r="C72" s="5" t="s">
        <v>94</v>
      </c>
      <c r="D72" s="5" t="s">
        <v>94</v>
      </c>
      <c r="E72" s="5" t="s">
        <v>94</v>
      </c>
      <c r="F72" s="5" t="s">
        <v>94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57"/>
      <c r="T72" s="10" t="s">
        <v>133</v>
      </c>
    </row>
    <row r="73" spans="1:20" ht="37.5" x14ac:dyDescent="0.3">
      <c r="A73" s="63"/>
      <c r="B73" s="1" t="s">
        <v>95</v>
      </c>
      <c r="C73" s="5" t="s">
        <v>94</v>
      </c>
      <c r="D73" s="5" t="s">
        <v>94</v>
      </c>
      <c r="E73" s="5" t="s">
        <v>94</v>
      </c>
      <c r="F73" s="5" t="s">
        <v>94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57"/>
      <c r="T73" s="10"/>
    </row>
    <row r="74" spans="1:20" x14ac:dyDescent="0.3">
      <c r="A74" s="63"/>
      <c r="B74" s="1" t="s">
        <v>96</v>
      </c>
      <c r="C74" s="5"/>
      <c r="D74" s="5"/>
      <c r="E74" s="5"/>
      <c r="F74" s="5"/>
      <c r="G74" s="11" t="s">
        <v>9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57"/>
      <c r="T74" s="15"/>
    </row>
    <row r="75" spans="1:20" x14ac:dyDescent="0.3">
      <c r="A75" s="73" t="s">
        <v>167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4"/>
    </row>
    <row r="76" spans="1:20" x14ac:dyDescent="0.3">
      <c r="A76" s="63" t="s">
        <v>134</v>
      </c>
      <c r="B76" s="1" t="s">
        <v>81</v>
      </c>
      <c r="C76" s="5"/>
      <c r="D76" s="5"/>
      <c r="E76" s="5"/>
      <c r="F76" s="5"/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56" t="s">
        <v>115</v>
      </c>
      <c r="T76" s="75" t="s">
        <v>163</v>
      </c>
    </row>
    <row r="77" spans="1:20" x14ac:dyDescent="0.3">
      <c r="A77" s="63"/>
      <c r="B77" s="1" t="s">
        <v>92</v>
      </c>
      <c r="C77" s="5"/>
      <c r="D77" s="5"/>
      <c r="E77" s="5"/>
      <c r="F77" s="5"/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56"/>
      <c r="T77" s="75"/>
    </row>
    <row r="78" spans="1:20" x14ac:dyDescent="0.3">
      <c r="A78" s="63"/>
      <c r="B78" s="1" t="s">
        <v>93</v>
      </c>
      <c r="C78" s="5" t="s">
        <v>94</v>
      </c>
      <c r="D78" s="5" t="s">
        <v>94</v>
      </c>
      <c r="E78" s="5" t="s">
        <v>94</v>
      </c>
      <c r="F78" s="5" t="s">
        <v>94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56"/>
      <c r="T78" s="75"/>
    </row>
    <row r="79" spans="1:20" ht="37.5" x14ac:dyDescent="0.3">
      <c r="A79" s="63"/>
      <c r="B79" s="1" t="s">
        <v>95</v>
      </c>
      <c r="C79" s="5" t="s">
        <v>94</v>
      </c>
      <c r="D79" s="5" t="s">
        <v>94</v>
      </c>
      <c r="E79" s="5" t="s">
        <v>94</v>
      </c>
      <c r="F79" s="5" t="s">
        <v>94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56"/>
      <c r="T79" s="75"/>
    </row>
    <row r="80" spans="1:20" x14ac:dyDescent="0.3">
      <c r="A80" s="63"/>
      <c r="B80" s="1" t="s">
        <v>96</v>
      </c>
      <c r="C80" s="5"/>
      <c r="D80" s="5"/>
      <c r="E80" s="5"/>
      <c r="F80" s="5"/>
      <c r="G80" s="11" t="s">
        <v>135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56"/>
      <c r="T80" s="75"/>
    </row>
    <row r="81" spans="1:20" x14ac:dyDescent="0.3">
      <c r="A81" s="63" t="s">
        <v>136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</row>
    <row r="82" spans="1:20" x14ac:dyDescent="0.3">
      <c r="A82" s="63" t="s">
        <v>45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9"/>
      <c r="T82" s="63"/>
    </row>
    <row r="83" spans="1:20" ht="43.5" customHeight="1" x14ac:dyDescent="0.3">
      <c r="A83" s="63" t="s">
        <v>137</v>
      </c>
      <c r="B83" s="1" t="s">
        <v>81</v>
      </c>
      <c r="C83" s="5">
        <v>21</v>
      </c>
      <c r="D83" s="5">
        <v>15</v>
      </c>
      <c r="E83" s="5">
        <v>0</v>
      </c>
      <c r="F83" s="5">
        <v>2</v>
      </c>
      <c r="G83" s="11">
        <v>74980.2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2">
        <v>0</v>
      </c>
      <c r="S83" s="19" t="s">
        <v>138</v>
      </c>
      <c r="T83" s="70" t="s">
        <v>156</v>
      </c>
    </row>
    <row r="84" spans="1:20" ht="40.5" customHeight="1" x14ac:dyDescent="0.3">
      <c r="A84" s="63"/>
      <c r="B84" s="1" t="s">
        <v>92</v>
      </c>
      <c r="C84" s="5"/>
      <c r="D84" s="5"/>
      <c r="E84" s="5"/>
      <c r="F84" s="5"/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2">
        <v>0</v>
      </c>
      <c r="S84" s="20" t="s">
        <v>139</v>
      </c>
      <c r="T84" s="71"/>
    </row>
    <row r="85" spans="1:20" x14ac:dyDescent="0.3">
      <c r="A85" s="63"/>
      <c r="B85" s="1" t="s">
        <v>93</v>
      </c>
      <c r="C85" s="5" t="s">
        <v>94</v>
      </c>
      <c r="D85" s="5" t="s">
        <v>94</v>
      </c>
      <c r="E85" s="5" t="s">
        <v>94</v>
      </c>
      <c r="F85" s="5" t="s">
        <v>94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2">
        <v>0</v>
      </c>
      <c r="S85" s="20" t="s">
        <v>140</v>
      </c>
      <c r="T85" s="71"/>
    </row>
    <row r="86" spans="1:20" ht="37.5" x14ac:dyDescent="0.3">
      <c r="A86" s="63"/>
      <c r="B86" s="1" t="s">
        <v>95</v>
      </c>
      <c r="C86" s="5" t="s">
        <v>94</v>
      </c>
      <c r="D86" s="5" t="s">
        <v>94</v>
      </c>
      <c r="E86" s="5" t="s">
        <v>94</v>
      </c>
      <c r="F86" s="5" t="s">
        <v>94</v>
      </c>
      <c r="G86" s="11">
        <v>65000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2">
        <v>0</v>
      </c>
      <c r="S86" s="10"/>
      <c r="T86" s="71"/>
    </row>
    <row r="87" spans="1:20" ht="39.75" customHeight="1" x14ac:dyDescent="0.3">
      <c r="A87" s="63"/>
      <c r="B87" s="1" t="s">
        <v>96</v>
      </c>
      <c r="C87" s="5"/>
      <c r="D87" s="5"/>
      <c r="E87" s="5"/>
      <c r="F87" s="5"/>
      <c r="G87" s="11" t="s">
        <v>9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2">
        <v>0</v>
      </c>
      <c r="S87" s="15"/>
      <c r="T87" s="72"/>
    </row>
    <row r="88" spans="1:20" x14ac:dyDescent="0.3">
      <c r="A88" s="63" t="s">
        <v>49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4"/>
      <c r="T88" s="63"/>
    </row>
    <row r="89" spans="1:20" ht="42" customHeight="1" x14ac:dyDescent="0.3">
      <c r="A89" s="63" t="s">
        <v>141</v>
      </c>
      <c r="B89" s="1" t="s">
        <v>81</v>
      </c>
      <c r="C89" s="5">
        <v>21</v>
      </c>
      <c r="D89" s="5">
        <v>15</v>
      </c>
      <c r="E89" s="5">
        <v>0</v>
      </c>
      <c r="F89" s="5">
        <v>1</v>
      </c>
      <c r="G89" s="11">
        <v>23384.799999999999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2">
        <v>0</v>
      </c>
      <c r="S89" s="19" t="s">
        <v>142</v>
      </c>
      <c r="T89" s="70" t="s">
        <v>157</v>
      </c>
    </row>
    <row r="90" spans="1:20" ht="117.75" customHeight="1" x14ac:dyDescent="0.3">
      <c r="A90" s="63"/>
      <c r="B90" s="1" t="s">
        <v>81</v>
      </c>
      <c r="C90" s="5">
        <v>136</v>
      </c>
      <c r="D90" s="5">
        <v>15</v>
      </c>
      <c r="E90" s="5">
        <v>0</v>
      </c>
      <c r="F90" s="5">
        <v>1</v>
      </c>
      <c r="G90" s="11">
        <v>1933.7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2">
        <v>0</v>
      </c>
      <c r="S90" s="20" t="s">
        <v>143</v>
      </c>
      <c r="T90" s="71"/>
    </row>
    <row r="91" spans="1:20" ht="37.5" x14ac:dyDescent="0.3">
      <c r="A91" s="63"/>
      <c r="B91" s="1" t="s">
        <v>92</v>
      </c>
      <c r="C91" s="5"/>
      <c r="D91" s="5"/>
      <c r="E91" s="5"/>
      <c r="F91" s="5"/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2">
        <v>0</v>
      </c>
      <c r="S91" s="20" t="s">
        <v>144</v>
      </c>
      <c r="T91" s="71"/>
    </row>
    <row r="92" spans="1:20" x14ac:dyDescent="0.3">
      <c r="A92" s="63"/>
      <c r="B92" s="1" t="s">
        <v>93</v>
      </c>
      <c r="C92" s="5" t="s">
        <v>94</v>
      </c>
      <c r="D92" s="5" t="s">
        <v>94</v>
      </c>
      <c r="E92" s="5" t="s">
        <v>94</v>
      </c>
      <c r="F92" s="5" t="s">
        <v>94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2">
        <v>0</v>
      </c>
      <c r="S92" s="10"/>
      <c r="T92" s="71"/>
    </row>
    <row r="93" spans="1:20" ht="37.5" x14ac:dyDescent="0.3">
      <c r="A93" s="63"/>
      <c r="B93" s="1" t="s">
        <v>95</v>
      </c>
      <c r="C93" s="5" t="s">
        <v>94</v>
      </c>
      <c r="D93" s="5" t="s">
        <v>94</v>
      </c>
      <c r="E93" s="5" t="s">
        <v>94</v>
      </c>
      <c r="F93" s="5" t="s">
        <v>94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2">
        <v>0</v>
      </c>
      <c r="S93" s="10"/>
      <c r="T93" s="71"/>
    </row>
    <row r="94" spans="1:20" x14ac:dyDescent="0.3">
      <c r="A94" s="63"/>
      <c r="B94" s="1" t="s">
        <v>96</v>
      </c>
      <c r="C94" s="5"/>
      <c r="D94" s="5"/>
      <c r="E94" s="5"/>
      <c r="F94" s="5"/>
      <c r="G94" s="11" t="s">
        <v>9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2">
        <v>0</v>
      </c>
      <c r="S94" s="10"/>
      <c r="T94" s="72"/>
    </row>
    <row r="95" spans="1:20" x14ac:dyDescent="0.3">
      <c r="A95" s="63" t="s">
        <v>145</v>
      </c>
      <c r="B95" s="1" t="s">
        <v>81</v>
      </c>
      <c r="C95" s="5">
        <v>21</v>
      </c>
      <c r="D95" s="5">
        <v>15</v>
      </c>
      <c r="E95" s="5">
        <v>0</v>
      </c>
      <c r="F95" s="5">
        <v>3</v>
      </c>
      <c r="G95" s="11">
        <v>48307.7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2">
        <v>0</v>
      </c>
      <c r="S95" s="19" t="s">
        <v>138</v>
      </c>
      <c r="T95" s="70" t="s">
        <v>158</v>
      </c>
    </row>
    <row r="96" spans="1:20" ht="37.5" x14ac:dyDescent="0.3">
      <c r="A96" s="63"/>
      <c r="B96" s="1" t="s">
        <v>92</v>
      </c>
      <c r="C96" s="5"/>
      <c r="D96" s="5"/>
      <c r="E96" s="5"/>
      <c r="F96" s="5"/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2">
        <v>0</v>
      </c>
      <c r="S96" s="20" t="s">
        <v>146</v>
      </c>
      <c r="T96" s="71"/>
    </row>
    <row r="97" spans="1:20" ht="222" customHeight="1" x14ac:dyDescent="0.3">
      <c r="A97" s="63"/>
      <c r="B97" s="1" t="s">
        <v>93</v>
      </c>
      <c r="C97" s="5" t="s">
        <v>94</v>
      </c>
      <c r="D97" s="5" t="s">
        <v>94</v>
      </c>
      <c r="E97" s="5" t="s">
        <v>94</v>
      </c>
      <c r="F97" s="5" t="s">
        <v>94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2">
        <v>0</v>
      </c>
      <c r="S97" s="20" t="s">
        <v>147</v>
      </c>
      <c r="T97" s="71"/>
    </row>
    <row r="98" spans="1:20" ht="37.5" x14ac:dyDescent="0.3">
      <c r="A98" s="63"/>
      <c r="B98" s="1" t="s">
        <v>95</v>
      </c>
      <c r="C98" s="5" t="s">
        <v>94</v>
      </c>
      <c r="D98" s="5" t="s">
        <v>94</v>
      </c>
      <c r="E98" s="5" t="s">
        <v>94</v>
      </c>
      <c r="F98" s="5" t="s">
        <v>94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2">
        <v>0</v>
      </c>
      <c r="S98" s="10"/>
      <c r="T98" s="71"/>
    </row>
    <row r="99" spans="1:20" x14ac:dyDescent="0.3">
      <c r="A99" s="63"/>
      <c r="B99" s="1" t="s">
        <v>96</v>
      </c>
      <c r="C99" s="5"/>
      <c r="D99" s="5"/>
      <c r="E99" s="5"/>
      <c r="F99" s="5"/>
      <c r="G99" s="11" t="s">
        <v>9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2">
        <v>0</v>
      </c>
      <c r="S99" s="15"/>
      <c r="T99" s="72"/>
    </row>
    <row r="100" spans="1:20" x14ac:dyDescent="0.3">
      <c r="A100" s="63" t="s">
        <v>56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4"/>
      <c r="T100" s="63"/>
    </row>
    <row r="101" spans="1:20" x14ac:dyDescent="0.3">
      <c r="A101" s="63" t="s">
        <v>148</v>
      </c>
      <c r="B101" s="1" t="s">
        <v>81</v>
      </c>
      <c r="C101" s="5">
        <v>21</v>
      </c>
      <c r="D101" s="5">
        <v>15</v>
      </c>
      <c r="E101" s="5">
        <v>0</v>
      </c>
      <c r="F101" s="5">
        <v>4</v>
      </c>
      <c r="G101" s="11">
        <v>45730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2">
        <v>0</v>
      </c>
      <c r="S101" s="19" t="s">
        <v>138</v>
      </c>
      <c r="T101" s="70" t="s">
        <v>159</v>
      </c>
    </row>
    <row r="102" spans="1:20" ht="37.5" x14ac:dyDescent="0.3">
      <c r="A102" s="63"/>
      <c r="B102" s="1" t="s">
        <v>92</v>
      </c>
      <c r="C102" s="5"/>
      <c r="D102" s="5"/>
      <c r="E102" s="5"/>
      <c r="F102" s="5"/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2">
        <v>0</v>
      </c>
      <c r="S102" s="20" t="s">
        <v>149</v>
      </c>
      <c r="T102" s="71"/>
    </row>
    <row r="103" spans="1:20" x14ac:dyDescent="0.3">
      <c r="A103" s="63"/>
      <c r="B103" s="1" t="s">
        <v>93</v>
      </c>
      <c r="C103" s="5" t="s">
        <v>94</v>
      </c>
      <c r="D103" s="5" t="s">
        <v>94</v>
      </c>
      <c r="E103" s="5" t="s">
        <v>94</v>
      </c>
      <c r="F103" s="5" t="s">
        <v>94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2">
        <v>0</v>
      </c>
      <c r="S103" s="10"/>
      <c r="T103" s="71"/>
    </row>
    <row r="104" spans="1:20" ht="37.5" x14ac:dyDescent="0.3">
      <c r="A104" s="63"/>
      <c r="B104" s="1" t="s">
        <v>95</v>
      </c>
      <c r="C104" s="5" t="s">
        <v>94</v>
      </c>
      <c r="D104" s="5" t="s">
        <v>94</v>
      </c>
      <c r="E104" s="5" t="s">
        <v>94</v>
      </c>
      <c r="F104" s="5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2">
        <v>0</v>
      </c>
      <c r="S104" s="10"/>
      <c r="T104" s="71"/>
    </row>
    <row r="105" spans="1:20" ht="21" customHeight="1" x14ac:dyDescent="0.3">
      <c r="A105" s="63"/>
      <c r="B105" s="1" t="s">
        <v>96</v>
      </c>
      <c r="C105" s="5"/>
      <c r="D105" s="5"/>
      <c r="E105" s="5"/>
      <c r="F105" s="5"/>
      <c r="G105" s="11" t="s">
        <v>9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2">
        <v>0</v>
      </c>
      <c r="S105" s="15"/>
      <c r="T105" s="72"/>
    </row>
    <row r="106" spans="1:20" x14ac:dyDescent="0.3">
      <c r="A106" s="63" t="s">
        <v>59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4"/>
      <c r="T106" s="63"/>
    </row>
    <row r="107" spans="1:20" x14ac:dyDescent="0.3">
      <c r="A107" s="63" t="s">
        <v>150</v>
      </c>
      <c r="B107" s="1" t="s">
        <v>81</v>
      </c>
      <c r="C107" s="5"/>
      <c r="D107" s="5"/>
      <c r="E107" s="5"/>
      <c r="F107" s="5"/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2">
        <v>0</v>
      </c>
      <c r="S107" s="19" t="s">
        <v>138</v>
      </c>
      <c r="T107" s="70" t="s">
        <v>160</v>
      </c>
    </row>
    <row r="108" spans="1:20" x14ac:dyDescent="0.3">
      <c r="A108" s="63"/>
      <c r="B108" s="1" t="s">
        <v>92</v>
      </c>
      <c r="C108" s="5"/>
      <c r="D108" s="5"/>
      <c r="E108" s="5"/>
      <c r="F108" s="5"/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2">
        <v>0</v>
      </c>
      <c r="S108" s="20" t="s">
        <v>83</v>
      </c>
      <c r="T108" s="71"/>
    </row>
    <row r="109" spans="1:20" ht="56.25" x14ac:dyDescent="0.3">
      <c r="A109" s="63"/>
      <c r="B109" s="1" t="s">
        <v>93</v>
      </c>
      <c r="C109" s="5" t="s">
        <v>94</v>
      </c>
      <c r="D109" s="5" t="s">
        <v>94</v>
      </c>
      <c r="E109" s="5" t="s">
        <v>94</v>
      </c>
      <c r="F109" s="5" t="s">
        <v>94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2">
        <v>0</v>
      </c>
      <c r="S109" s="20" t="s">
        <v>151</v>
      </c>
      <c r="T109" s="71"/>
    </row>
    <row r="110" spans="1:20" ht="37.5" x14ac:dyDescent="0.3">
      <c r="A110" s="63"/>
      <c r="B110" s="1" t="s">
        <v>95</v>
      </c>
      <c r="C110" s="5" t="s">
        <v>94</v>
      </c>
      <c r="D110" s="5" t="s">
        <v>94</v>
      </c>
      <c r="E110" s="5" t="s">
        <v>94</v>
      </c>
      <c r="F110" s="5" t="s">
        <v>94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2">
        <v>0</v>
      </c>
      <c r="S110" s="10"/>
      <c r="T110" s="71"/>
    </row>
    <row r="111" spans="1:20" x14ac:dyDescent="0.3">
      <c r="A111" s="63"/>
      <c r="B111" s="1" t="s">
        <v>96</v>
      </c>
      <c r="C111" s="5"/>
      <c r="D111" s="5"/>
      <c r="E111" s="5"/>
      <c r="F111" s="5"/>
      <c r="G111" s="11" t="s">
        <v>9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2">
        <v>0</v>
      </c>
      <c r="S111" s="15"/>
      <c r="T111" s="72"/>
    </row>
    <row r="112" spans="1:20" x14ac:dyDescent="0.3">
      <c r="A112" s="63" t="s">
        <v>152</v>
      </c>
      <c r="B112" s="1" t="s">
        <v>81</v>
      </c>
      <c r="C112" s="5"/>
      <c r="D112" s="5"/>
      <c r="E112" s="5"/>
      <c r="F112" s="5"/>
      <c r="G112" s="11">
        <v>867207</v>
      </c>
      <c r="H112" s="11">
        <f t="shared" ref="H112:R112" si="0">SUM(H9+H17+H25+H30+H51+H57+H63+H64+H70+H76+H83+H89+H95+H90+H101+H107)</f>
        <v>220846.1</v>
      </c>
      <c r="I112" s="21">
        <f t="shared" si="0"/>
        <v>237101</v>
      </c>
      <c r="J112" s="21">
        <f t="shared" si="0"/>
        <v>237101</v>
      </c>
      <c r="K112" s="21">
        <f t="shared" si="0"/>
        <v>237101</v>
      </c>
      <c r="L112" s="21">
        <f t="shared" si="0"/>
        <v>237101</v>
      </c>
      <c r="M112" s="21">
        <f t="shared" si="0"/>
        <v>237101</v>
      </c>
      <c r="N112" s="21">
        <f t="shared" si="0"/>
        <v>237101</v>
      </c>
      <c r="O112" s="21">
        <f t="shared" si="0"/>
        <v>237101</v>
      </c>
      <c r="P112" s="21">
        <f t="shared" si="0"/>
        <v>237101</v>
      </c>
      <c r="Q112" s="21">
        <f t="shared" si="0"/>
        <v>237101</v>
      </c>
      <c r="R112" s="21">
        <f t="shared" si="0"/>
        <v>237101</v>
      </c>
      <c r="S112" s="54"/>
      <c r="T112" s="63"/>
    </row>
    <row r="113" spans="1:20" x14ac:dyDescent="0.3">
      <c r="A113" s="63"/>
      <c r="B113" s="1" t="s">
        <v>92</v>
      </c>
      <c r="C113" s="5"/>
      <c r="D113" s="5"/>
      <c r="E113" s="5"/>
      <c r="F113" s="5"/>
      <c r="G113" s="11">
        <v>0</v>
      </c>
      <c r="H113" s="21">
        <f t="shared" ref="H113:R113" si="1">SUM(H10+H18+H26+H31+H52+H58+H64+H65+H71+H77+H84+H90+H96+H91+H102+H108)</f>
        <v>0</v>
      </c>
      <c r="I113" s="21">
        <f t="shared" si="1"/>
        <v>0</v>
      </c>
      <c r="J113" s="21">
        <f t="shared" si="1"/>
        <v>0</v>
      </c>
      <c r="K113" s="21">
        <f t="shared" si="1"/>
        <v>0</v>
      </c>
      <c r="L113" s="21">
        <f t="shared" si="1"/>
        <v>0</v>
      </c>
      <c r="M113" s="21">
        <f t="shared" si="1"/>
        <v>0</v>
      </c>
      <c r="N113" s="21">
        <f t="shared" si="1"/>
        <v>0</v>
      </c>
      <c r="O113" s="21">
        <f t="shared" si="1"/>
        <v>0</v>
      </c>
      <c r="P113" s="21">
        <f t="shared" si="1"/>
        <v>0</v>
      </c>
      <c r="Q113" s="21">
        <f t="shared" si="1"/>
        <v>0</v>
      </c>
      <c r="R113" s="21">
        <f t="shared" si="1"/>
        <v>0</v>
      </c>
      <c r="S113" s="56"/>
      <c r="T113" s="63"/>
    </row>
    <row r="114" spans="1:20" x14ac:dyDescent="0.3">
      <c r="A114" s="63"/>
      <c r="B114" s="1" t="s">
        <v>93</v>
      </c>
      <c r="C114" s="5" t="s">
        <v>94</v>
      </c>
      <c r="D114" s="5" t="s">
        <v>94</v>
      </c>
      <c r="E114" s="5" t="s">
        <v>94</v>
      </c>
      <c r="F114" s="5" t="s">
        <v>94</v>
      </c>
      <c r="G114" s="11">
        <v>4052.6</v>
      </c>
      <c r="H114" s="21">
        <f t="shared" ref="H114:R114" si="2">SUM(H11+H19+H27+H32+H53+H59+H65+H66+H72+H78+H85+H91+H97+H92+H103+H109)</f>
        <v>0</v>
      </c>
      <c r="I114" s="21">
        <f t="shared" si="2"/>
        <v>0</v>
      </c>
      <c r="J114" s="21">
        <f t="shared" si="2"/>
        <v>0</v>
      </c>
      <c r="K114" s="21">
        <f t="shared" si="2"/>
        <v>0</v>
      </c>
      <c r="L114" s="21">
        <f t="shared" si="2"/>
        <v>0</v>
      </c>
      <c r="M114" s="21">
        <f t="shared" si="2"/>
        <v>0</v>
      </c>
      <c r="N114" s="21">
        <f t="shared" si="2"/>
        <v>0</v>
      </c>
      <c r="O114" s="21">
        <f t="shared" si="2"/>
        <v>0</v>
      </c>
      <c r="P114" s="21">
        <f t="shared" si="2"/>
        <v>0</v>
      </c>
      <c r="Q114" s="21">
        <f t="shared" si="2"/>
        <v>0</v>
      </c>
      <c r="R114" s="21">
        <f t="shared" si="2"/>
        <v>0</v>
      </c>
      <c r="S114" s="56"/>
      <c r="T114" s="63"/>
    </row>
    <row r="115" spans="1:20" ht="37.5" x14ac:dyDescent="0.3">
      <c r="A115" s="63"/>
      <c r="B115" s="1" t="s">
        <v>95</v>
      </c>
      <c r="C115" s="5" t="s">
        <v>94</v>
      </c>
      <c r="D115" s="5" t="s">
        <v>94</v>
      </c>
      <c r="E115" s="5" t="s">
        <v>94</v>
      </c>
      <c r="F115" s="5" t="s">
        <v>94</v>
      </c>
      <c r="G115" s="11">
        <v>65000</v>
      </c>
      <c r="H115" s="21">
        <f t="shared" ref="H115:R115" si="3">SUM(H12+H20+H28+H33+H54+H60+H66+H67+H73+H79+H86+H92+H98+H93+H104+H110)</f>
        <v>0</v>
      </c>
      <c r="I115" s="21">
        <f t="shared" si="3"/>
        <v>0</v>
      </c>
      <c r="J115" s="21">
        <f t="shared" si="3"/>
        <v>0</v>
      </c>
      <c r="K115" s="21">
        <f t="shared" si="3"/>
        <v>0</v>
      </c>
      <c r="L115" s="21">
        <f t="shared" si="3"/>
        <v>0</v>
      </c>
      <c r="M115" s="21">
        <f t="shared" si="3"/>
        <v>0</v>
      </c>
      <c r="N115" s="21">
        <f t="shared" si="3"/>
        <v>0</v>
      </c>
      <c r="O115" s="21">
        <f t="shared" si="3"/>
        <v>0</v>
      </c>
      <c r="P115" s="21">
        <f t="shared" si="3"/>
        <v>0</v>
      </c>
      <c r="Q115" s="21">
        <f t="shared" si="3"/>
        <v>0</v>
      </c>
      <c r="R115" s="21">
        <f t="shared" si="3"/>
        <v>0</v>
      </c>
      <c r="S115" s="56"/>
      <c r="T115" s="63"/>
    </row>
    <row r="116" spans="1:20" x14ac:dyDescent="0.3">
      <c r="A116" s="63"/>
      <c r="B116" s="1" t="s">
        <v>96</v>
      </c>
      <c r="C116" s="5"/>
      <c r="D116" s="5"/>
      <c r="E116" s="5"/>
      <c r="F116" s="5"/>
      <c r="G116" s="11" t="s">
        <v>9</v>
      </c>
      <c r="H116" s="11">
        <v>5000000</v>
      </c>
      <c r="I116" s="11">
        <v>5000000</v>
      </c>
      <c r="J116" s="16">
        <v>5000000</v>
      </c>
      <c r="K116" s="16">
        <v>5000000</v>
      </c>
      <c r="L116" s="16">
        <v>5000000</v>
      </c>
      <c r="M116" s="16">
        <v>5000000</v>
      </c>
      <c r="N116" s="16">
        <v>5000000</v>
      </c>
      <c r="O116" s="16">
        <v>5000000</v>
      </c>
      <c r="P116" s="16">
        <v>5000000</v>
      </c>
      <c r="Q116" s="16">
        <v>5000000</v>
      </c>
      <c r="R116" s="16">
        <v>5000000</v>
      </c>
      <c r="S116" s="56"/>
      <c r="T116" s="63"/>
    </row>
  </sheetData>
  <mergeCells count="93">
    <mergeCell ref="Q17:Q19"/>
    <mergeCell ref="R17:R19"/>
    <mergeCell ref="L17:L19"/>
    <mergeCell ref="M17:M19"/>
    <mergeCell ref="N17:N19"/>
    <mergeCell ref="O17:O19"/>
    <mergeCell ref="P17:P19"/>
    <mergeCell ref="B2:T2"/>
    <mergeCell ref="L9:L11"/>
    <mergeCell ref="M9:M11"/>
    <mergeCell ref="N9:N11"/>
    <mergeCell ref="O9:O11"/>
    <mergeCell ref="P9:P11"/>
    <mergeCell ref="Q9:Q11"/>
    <mergeCell ref="R9:R11"/>
    <mergeCell ref="A7:T7"/>
    <mergeCell ref="A8:T8"/>
    <mergeCell ref="A9:A15"/>
    <mergeCell ref="B9:B11"/>
    <mergeCell ref="C9:C11"/>
    <mergeCell ref="D9:D11"/>
    <mergeCell ref="E9:E11"/>
    <mergeCell ref="F9:F11"/>
    <mergeCell ref="A100:T100"/>
    <mergeCell ref="A101:A105"/>
    <mergeCell ref="A106:T106"/>
    <mergeCell ref="A107:A111"/>
    <mergeCell ref="A112:A116"/>
    <mergeCell ref="S112:S116"/>
    <mergeCell ref="T112:T116"/>
    <mergeCell ref="T101:T105"/>
    <mergeCell ref="T107:T111"/>
    <mergeCell ref="A95:A99"/>
    <mergeCell ref="A69:T69"/>
    <mergeCell ref="A70:A74"/>
    <mergeCell ref="S70:S74"/>
    <mergeCell ref="A75:T75"/>
    <mergeCell ref="A76:A80"/>
    <mergeCell ref="S76:S80"/>
    <mergeCell ref="T76:T80"/>
    <mergeCell ref="A81:T81"/>
    <mergeCell ref="A82:T82"/>
    <mergeCell ref="A83:A87"/>
    <mergeCell ref="A88:T88"/>
    <mergeCell ref="A89:A94"/>
    <mergeCell ref="T83:T87"/>
    <mergeCell ref="T89:T94"/>
    <mergeCell ref="T95:T99"/>
    <mergeCell ref="A56:T56"/>
    <mergeCell ref="A57:A61"/>
    <mergeCell ref="A62:T62"/>
    <mergeCell ref="A63:A68"/>
    <mergeCell ref="T63:T68"/>
    <mergeCell ref="A51:A55"/>
    <mergeCell ref="T51:T55"/>
    <mergeCell ref="A25:A29"/>
    <mergeCell ref="A30:A34"/>
    <mergeCell ref="T30:T34"/>
    <mergeCell ref="A35:T35"/>
    <mergeCell ref="A36:A40"/>
    <mergeCell ref="S36:S40"/>
    <mergeCell ref="T36:T40"/>
    <mergeCell ref="A41:A45"/>
    <mergeCell ref="T41:T45"/>
    <mergeCell ref="A46:A50"/>
    <mergeCell ref="S46:S50"/>
    <mergeCell ref="T46:T50"/>
    <mergeCell ref="S42:S45"/>
    <mergeCell ref="A24:T24"/>
    <mergeCell ref="I9:I11"/>
    <mergeCell ref="J9:J11"/>
    <mergeCell ref="K9:K11"/>
    <mergeCell ref="A16:T16"/>
    <mergeCell ref="A17:A23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T4:T5"/>
    <mergeCell ref="G9:G11"/>
    <mergeCell ref="H9:H11"/>
    <mergeCell ref="A3:A5"/>
    <mergeCell ref="S3:S5"/>
    <mergeCell ref="B4:B5"/>
    <mergeCell ref="C4:F4"/>
    <mergeCell ref="B3:R3"/>
    <mergeCell ref="G4:R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 к ГП</vt:lpstr>
      <vt:lpstr>Приложение 2 к ГП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2020-09-14T04:21:57Z</dcterms:modified>
</cp:coreProperties>
</file>