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30" i="1" l="1"/>
  <c r="J30" i="1"/>
  <c r="R29" i="1"/>
  <c r="J29" i="1"/>
  <c r="C21" i="1"/>
  <c r="D21" i="1"/>
  <c r="E21" i="1"/>
  <c r="F21" i="1"/>
  <c r="G21" i="1"/>
  <c r="H21" i="1"/>
  <c r="I21" i="1"/>
  <c r="K21" i="1"/>
  <c r="L21" i="1"/>
  <c r="M21" i="1"/>
  <c r="N21" i="1"/>
  <c r="O21" i="1"/>
  <c r="P21" i="1"/>
  <c r="Q21" i="1"/>
  <c r="R28" i="1"/>
  <c r="J28" i="1"/>
  <c r="R45" i="1" l="1"/>
  <c r="N49" i="1" l="1"/>
  <c r="J50" i="1"/>
  <c r="R59" i="1"/>
  <c r="R60" i="1"/>
  <c r="R61" i="1"/>
  <c r="R62" i="1"/>
  <c r="R63" i="1"/>
  <c r="R64" i="1"/>
  <c r="R65" i="1"/>
  <c r="R66" i="1"/>
  <c r="R67" i="1"/>
  <c r="R58" i="1"/>
  <c r="J59" i="1"/>
  <c r="J60" i="1"/>
  <c r="J61" i="1"/>
  <c r="J62" i="1"/>
  <c r="J63" i="1"/>
  <c r="J64" i="1"/>
  <c r="J65" i="1"/>
  <c r="J66" i="1"/>
  <c r="J67" i="1"/>
  <c r="J58" i="1"/>
  <c r="D57" i="1"/>
  <c r="E57" i="1"/>
  <c r="F57" i="1"/>
  <c r="G57" i="1"/>
  <c r="H57" i="1"/>
  <c r="I57" i="1"/>
  <c r="K57" i="1"/>
  <c r="L57" i="1"/>
  <c r="M57" i="1"/>
  <c r="N57" i="1"/>
  <c r="O57" i="1"/>
  <c r="P57" i="1"/>
  <c r="Q57" i="1"/>
  <c r="C57" i="1"/>
  <c r="R55" i="1"/>
  <c r="R56" i="1"/>
  <c r="J55" i="1"/>
  <c r="J56" i="1"/>
  <c r="D54" i="1"/>
  <c r="E54" i="1"/>
  <c r="F54" i="1"/>
  <c r="G54" i="1"/>
  <c r="H54" i="1"/>
  <c r="I54" i="1"/>
  <c r="K54" i="1"/>
  <c r="L54" i="1"/>
  <c r="M54" i="1"/>
  <c r="N54" i="1"/>
  <c r="O54" i="1"/>
  <c r="P54" i="1"/>
  <c r="Q54" i="1"/>
  <c r="C54" i="1"/>
  <c r="R51" i="1"/>
  <c r="R52" i="1"/>
  <c r="R53" i="1"/>
  <c r="R50" i="1"/>
  <c r="J51" i="1"/>
  <c r="J52" i="1"/>
  <c r="J53" i="1"/>
  <c r="D49" i="1"/>
  <c r="E49" i="1"/>
  <c r="F49" i="1"/>
  <c r="G49" i="1"/>
  <c r="H49" i="1"/>
  <c r="I49" i="1"/>
  <c r="K49" i="1"/>
  <c r="L49" i="1"/>
  <c r="M49" i="1"/>
  <c r="O49" i="1"/>
  <c r="P49" i="1"/>
  <c r="Q49" i="1"/>
  <c r="C49" i="1"/>
  <c r="R41" i="1"/>
  <c r="R42" i="1"/>
  <c r="R43" i="1"/>
  <c r="R44" i="1"/>
  <c r="R46" i="1"/>
  <c r="R47" i="1"/>
  <c r="R48" i="1"/>
  <c r="L40" i="1"/>
  <c r="M40" i="1"/>
  <c r="N40" i="1"/>
  <c r="O40" i="1"/>
  <c r="P40" i="1"/>
  <c r="Q40" i="1"/>
  <c r="K40" i="1"/>
  <c r="J41" i="1"/>
  <c r="J42" i="1"/>
  <c r="J43" i="1"/>
  <c r="J44" i="1"/>
  <c r="J45" i="1"/>
  <c r="J46" i="1"/>
  <c r="J47" i="1"/>
  <c r="J48" i="1"/>
  <c r="D40" i="1"/>
  <c r="E40" i="1"/>
  <c r="F40" i="1"/>
  <c r="G40" i="1"/>
  <c r="H40" i="1"/>
  <c r="I40" i="1"/>
  <c r="C40" i="1"/>
  <c r="R23" i="1"/>
  <c r="R24" i="1"/>
  <c r="R25" i="1"/>
  <c r="R26" i="1"/>
  <c r="R27" i="1"/>
  <c r="R22" i="1"/>
  <c r="J23" i="1"/>
  <c r="J24" i="1"/>
  <c r="J25" i="1"/>
  <c r="J26" i="1"/>
  <c r="J27" i="1"/>
  <c r="J22" i="1"/>
  <c r="J32" i="1"/>
  <c r="J33" i="1"/>
  <c r="J34" i="1"/>
  <c r="J35" i="1"/>
  <c r="J36" i="1"/>
  <c r="J37" i="1"/>
  <c r="J38" i="1"/>
  <c r="J39" i="1"/>
  <c r="R32" i="1"/>
  <c r="R33" i="1"/>
  <c r="R34" i="1"/>
  <c r="R35" i="1"/>
  <c r="R36" i="1"/>
  <c r="R37" i="1"/>
  <c r="R38" i="1"/>
  <c r="R39" i="1"/>
  <c r="D31" i="1"/>
  <c r="E31" i="1"/>
  <c r="F31" i="1"/>
  <c r="G31" i="1"/>
  <c r="H31" i="1"/>
  <c r="I31" i="1"/>
  <c r="K31" i="1"/>
  <c r="L31" i="1"/>
  <c r="M31" i="1"/>
  <c r="N31" i="1"/>
  <c r="O31" i="1"/>
  <c r="P31" i="1"/>
  <c r="Q31" i="1"/>
  <c r="C31" i="1"/>
  <c r="J21" i="1" l="1"/>
  <c r="R21" i="1"/>
  <c r="J40" i="1"/>
  <c r="J57" i="1"/>
  <c r="R57" i="1"/>
  <c r="J49" i="1"/>
  <c r="C20" i="1"/>
  <c r="R54" i="1"/>
  <c r="M20" i="1"/>
  <c r="P20" i="1"/>
  <c r="F20" i="1"/>
  <c r="J54" i="1"/>
  <c r="R49" i="1"/>
  <c r="R40" i="1"/>
  <c r="R31" i="1"/>
  <c r="J31" i="1"/>
  <c r="J20" i="1" s="1"/>
  <c r="D20" i="1"/>
  <c r="E20" i="1"/>
  <c r="G20" i="1"/>
  <c r="H20" i="1"/>
  <c r="I20" i="1"/>
  <c r="K20" i="1"/>
  <c r="L20" i="1"/>
  <c r="N20" i="1"/>
  <c r="O20" i="1"/>
  <c r="Q20" i="1"/>
  <c r="R20" i="1" l="1"/>
  <c r="D68" i="1"/>
  <c r="E68" i="1"/>
  <c r="F68" i="1"/>
  <c r="G68" i="1"/>
  <c r="H68" i="1"/>
  <c r="I68" i="1"/>
  <c r="K68" i="1"/>
  <c r="L68" i="1"/>
  <c r="M68" i="1"/>
  <c r="N68" i="1"/>
  <c r="O68" i="1"/>
  <c r="P68" i="1"/>
  <c r="Q68" i="1"/>
  <c r="C68" i="1"/>
  <c r="J69" i="1"/>
  <c r="J68" i="1" s="1"/>
  <c r="R69" i="1"/>
  <c r="R68" i="1" s="1"/>
</calcChain>
</file>

<file path=xl/sharedStrings.xml><?xml version="1.0" encoding="utf-8"?>
<sst xmlns="http://schemas.openxmlformats.org/spreadsheetml/2006/main" count="95" uniqueCount="53">
  <si>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</si>
  <si>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</si>
  <si>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</si>
  <si>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</si>
  <si>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2019 г.</t>
  </si>
  <si>
    <t>2020 г.</t>
  </si>
  <si>
    <t>2021 г.</t>
  </si>
  <si>
    <t>2022 г.</t>
  </si>
  <si>
    <t>2023 г.</t>
  </si>
  <si>
    <t>2024 г.</t>
  </si>
  <si>
    <t>2025 г.</t>
  </si>
  <si>
    <t>Всего</t>
  </si>
  <si>
    <t>кв.м</t>
  </si>
  <si>
    <t>чел</t>
  </si>
  <si>
    <t> 1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</si>
  <si>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</si>
  <si>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</si>
  <si>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</si>
  <si>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</si>
  <si>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</si>
  <si>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</si>
  <si>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>По иным программам субъекта РФ, в рамках которых не предусмотрено финансирование за счет средств Фонда, в том числе:</t>
  </si>
  <si>
    <t>1.1</t>
  </si>
  <si>
    <t>1.2</t>
  </si>
  <si>
    <t>1.3</t>
  </si>
  <si>
    <t>1.4</t>
  </si>
  <si>
    <t>1.5</t>
  </si>
  <si>
    <t>1.6</t>
  </si>
  <si>
    <t>Итого по МО город Новосибирск:</t>
  </si>
  <si>
    <r>
      <t xml:space="preserve">Всего по </t>
    </r>
    <r>
      <rPr>
        <b/>
        <sz val="12"/>
        <color rgb="FF000000"/>
        <rFont val="Times New Roman"/>
        <family val="1"/>
        <charset val="204"/>
      </rPr>
      <t xml:space="preserve"> программе переселения, в рамках которой предусмотрено финансирование за счет средств Фонда</t>
    </r>
    <r>
      <rPr>
        <b/>
        <sz val="12"/>
        <color theme="1"/>
        <rFont val="Times New Roman"/>
        <family val="1"/>
        <charset val="204"/>
      </rPr>
      <t>. в т.ч.:</t>
    </r>
  </si>
  <si>
    <t>Итого по МО Бобровский сельсовет Сузунский район:</t>
  </si>
  <si>
    <t>Итого по МО город Искитим:</t>
  </si>
  <si>
    <t>Итого по МО Бажинский сельсовет Маслянинского района:</t>
  </si>
  <si>
    <t>Итого по МО город Черепаново:</t>
  </si>
  <si>
    <t>Итого по МО р.п. Чулым:</t>
  </si>
  <si>
    <t>Итого по МО Вагайцевский сельсовет Ордынского района:</t>
  </si>
  <si>
    <t>Итого по МО город Барабинск:</t>
  </si>
  <si>
    <t>Итого по МО город Болотное:</t>
  </si>
  <si>
    <t>Итого по МО город Куйбышев:</t>
  </si>
  <si>
    <t>Итого по МО город Купино:</t>
  </si>
  <si>
    <t>Итого по МО город Татарск:</t>
  </si>
  <si>
    <t>Итого по МО город Чулым:</t>
  </si>
  <si>
    <t>Итого по МО Ташаринский сельсовет Мошковский район :</t>
  </si>
  <si>
    <t>Итого по МО р.п. Посевная Черепановский район:</t>
  </si>
  <si>
    <t>Итого по МО Ташаринский сельсовет Мошковского района:</t>
  </si>
  <si>
    <t>Итого по МО р.п. Дорогино Черепановский район:</t>
  </si>
  <si>
    <t>Итого по МО Березовский сельсовет Новосибирский район:</t>
  </si>
  <si>
    <t>Итого по МО Барышевский сельсовет Новосибирский район:</t>
  </si>
  <si>
    <t>Итого по МО город Тогучин:</t>
  </si>
  <si>
    <t>Итого по МО город Обь:</t>
  </si>
  <si>
    <t>Итого по МО Доволенский сельсовет Доволенского района:</t>
  </si>
  <si>
    <t>Планируемые показатели переселения граждан из аварийного жилищного фонда, признанного таковым 
до 1 января 2017 года</t>
  </si>
  <si>
    <t xml:space="preserve">Приложение № 5
к методическим рекомендациям
по разработке региональной адресной программы по переселению граждан
из аварийного жилищного фонда, признанного таковым
до 1 января 2017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</si>
</sst>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7" fillId="0" borderId="0" xfId="0" applyNumberFormat="1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tabSelected="1" workbookViewId="0">
      <selection activeCell="U43" sqref="U43"/>
    </sheetView>
  </sheetViews>
  <sheetFormatPr defaultRowHeight="15" x14ac:dyDescent="0.25"/>
  <cols>
    <col min="1" max="1" width="9.140625" style="3"/>
    <col min="2" max="2" width="19.28515625" customWidth="1"/>
    <col min="3" max="3" width="10.42578125" bestFit="1" customWidth="1"/>
    <col min="4" max="4" width="11.5703125" bestFit="1" customWidth="1"/>
    <col min="5" max="5" width="10.28515625" bestFit="1" customWidth="1"/>
    <col min="6" max="7" width="12" bestFit="1" customWidth="1"/>
    <col min="8" max="8" width="10.7109375" bestFit="1" customWidth="1"/>
    <col min="9" max="9" width="10" bestFit="1" customWidth="1"/>
    <col min="10" max="10" width="11.7109375" customWidth="1"/>
    <col min="11" max="12" width="9.5703125" bestFit="1" customWidth="1"/>
    <col min="13" max="17" width="9.28515625" bestFit="1" customWidth="1"/>
    <col min="18" max="18" width="9.5703125" bestFit="1" customWidth="1"/>
  </cols>
  <sheetData>
    <row r="1" spans="1:18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5" t="s">
        <v>52</v>
      </c>
      <c r="O2" s="25"/>
      <c r="P2" s="25"/>
      <c r="Q2" s="25"/>
      <c r="R2" s="25"/>
    </row>
    <row r="3" spans="1:18" ht="15" customHeight="1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5"/>
      <c r="O3" s="25"/>
      <c r="P3" s="25"/>
      <c r="Q3" s="25"/>
      <c r="R3" s="25"/>
    </row>
    <row r="4" spans="1:18" ht="1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5"/>
      <c r="O4" s="25"/>
      <c r="P4" s="25"/>
      <c r="Q4" s="25"/>
      <c r="R4" s="25"/>
    </row>
    <row r="5" spans="1:18" ht="1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5"/>
      <c r="O5" s="25"/>
      <c r="P5" s="25"/>
      <c r="Q5" s="25"/>
      <c r="R5" s="25"/>
    </row>
    <row r="6" spans="1:18" ht="15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5"/>
      <c r="O6" s="25"/>
      <c r="P6" s="25"/>
      <c r="Q6" s="25"/>
      <c r="R6" s="25"/>
    </row>
    <row r="7" spans="1:18" ht="15" customHeight="1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5"/>
      <c r="P7" s="25"/>
      <c r="Q7" s="25"/>
      <c r="R7" s="25"/>
    </row>
    <row r="8" spans="1:18" ht="15" customHeigh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5"/>
      <c r="O8" s="25"/>
      <c r="P8" s="25"/>
      <c r="Q8" s="25"/>
      <c r="R8" s="25"/>
    </row>
    <row r="9" spans="1:18" ht="1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5"/>
      <c r="O9" s="25"/>
      <c r="P9" s="25"/>
      <c r="Q9" s="25"/>
      <c r="R9" s="25"/>
    </row>
    <row r="10" spans="1:18" ht="15" customHeight="1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5"/>
      <c r="O10" s="25"/>
      <c r="P10" s="25"/>
      <c r="Q10" s="25"/>
      <c r="R10" s="25"/>
    </row>
    <row r="11" spans="1:18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25">
      <c r="A13" s="29" t="s">
        <v>51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21" ht="77.25" customHeight="1" x14ac:dyDescent="0.25">
      <c r="A17" s="28" t="s">
        <v>0</v>
      </c>
      <c r="B17" s="26" t="s">
        <v>1</v>
      </c>
      <c r="C17" s="26" t="s">
        <v>2</v>
      </c>
      <c r="D17" s="26"/>
      <c r="E17" s="26"/>
      <c r="F17" s="26"/>
      <c r="G17" s="26"/>
      <c r="H17" s="26"/>
      <c r="I17" s="26"/>
      <c r="J17" s="26"/>
      <c r="K17" s="27" t="s">
        <v>3</v>
      </c>
      <c r="L17" s="27"/>
      <c r="M17" s="27"/>
      <c r="N17" s="27"/>
      <c r="O17" s="27"/>
      <c r="P17" s="27"/>
      <c r="Q17" s="27"/>
      <c r="R17" s="27"/>
    </row>
    <row r="18" spans="1:21" ht="15.75" x14ac:dyDescent="0.25">
      <c r="A18" s="28"/>
      <c r="B18" s="26"/>
      <c r="C18" s="18" t="s">
        <v>4</v>
      </c>
      <c r="D18" s="18" t="s">
        <v>5</v>
      </c>
      <c r="E18" s="18" t="s">
        <v>6</v>
      </c>
      <c r="F18" s="18" t="s">
        <v>7</v>
      </c>
      <c r="G18" s="18" t="s">
        <v>8</v>
      </c>
      <c r="H18" s="18" t="s">
        <v>9</v>
      </c>
      <c r="I18" s="18" t="s">
        <v>10</v>
      </c>
      <c r="J18" s="18" t="s">
        <v>11</v>
      </c>
      <c r="K18" s="18" t="s">
        <v>4</v>
      </c>
      <c r="L18" s="18" t="s">
        <v>5</v>
      </c>
      <c r="M18" s="18" t="s">
        <v>6</v>
      </c>
      <c r="N18" s="18" t="s">
        <v>7</v>
      </c>
      <c r="O18" s="18" t="s">
        <v>8</v>
      </c>
      <c r="P18" s="18" t="s">
        <v>9</v>
      </c>
      <c r="Q18" s="18" t="s">
        <v>10</v>
      </c>
      <c r="R18" s="18" t="s">
        <v>11</v>
      </c>
    </row>
    <row r="19" spans="1:21" ht="15.75" x14ac:dyDescent="0.25">
      <c r="A19" s="28"/>
      <c r="B19" s="26"/>
      <c r="C19" s="2" t="s">
        <v>12</v>
      </c>
      <c r="D19" s="2" t="s">
        <v>12</v>
      </c>
      <c r="E19" s="2" t="s">
        <v>12</v>
      </c>
      <c r="F19" s="18" t="s">
        <v>12</v>
      </c>
      <c r="G19" s="18" t="s">
        <v>12</v>
      </c>
      <c r="H19" s="18" t="s">
        <v>12</v>
      </c>
      <c r="I19" s="18" t="s">
        <v>12</v>
      </c>
      <c r="J19" s="18" t="s">
        <v>12</v>
      </c>
      <c r="K19" s="2" t="s">
        <v>13</v>
      </c>
      <c r="L19" s="2" t="s">
        <v>13</v>
      </c>
      <c r="M19" s="2" t="s">
        <v>13</v>
      </c>
      <c r="N19" s="2" t="s">
        <v>13</v>
      </c>
      <c r="O19" s="2" t="s">
        <v>13</v>
      </c>
      <c r="P19" s="18" t="s">
        <v>13</v>
      </c>
      <c r="Q19" s="18" t="s">
        <v>13</v>
      </c>
      <c r="R19" s="18" t="s">
        <v>13</v>
      </c>
    </row>
    <row r="20" spans="1:21" ht="126.75" customHeight="1" x14ac:dyDescent="0.25">
      <c r="A20" s="12" t="s">
        <v>14</v>
      </c>
      <c r="B20" s="13" t="s">
        <v>29</v>
      </c>
      <c r="C20" s="8">
        <f t="shared" ref="C20:R20" si="0">C21+C31+C40+C49+C54+C57</f>
        <v>2086.2000000000003</v>
      </c>
      <c r="D20" s="8">
        <f t="shared" si="0"/>
        <v>11402.21</v>
      </c>
      <c r="E20" s="8">
        <f t="shared" si="0"/>
        <v>12585.7</v>
      </c>
      <c r="F20" s="8">
        <f t="shared" si="0"/>
        <v>14483.14</v>
      </c>
      <c r="G20" s="8">
        <f t="shared" si="0"/>
        <v>17766.64</v>
      </c>
      <c r="H20" s="8">
        <f t="shared" si="0"/>
        <v>20645.160000000003</v>
      </c>
      <c r="I20" s="8">
        <f t="shared" si="0"/>
        <v>8398.7999999999993</v>
      </c>
      <c r="J20" s="8">
        <f t="shared" si="0"/>
        <v>87367.849999999991</v>
      </c>
      <c r="K20" s="8">
        <f t="shared" si="0"/>
        <v>103</v>
      </c>
      <c r="L20" s="8">
        <f t="shared" si="0"/>
        <v>693</v>
      </c>
      <c r="M20" s="8">
        <f t="shared" si="0"/>
        <v>711</v>
      </c>
      <c r="N20" s="8">
        <f t="shared" si="0"/>
        <v>812</v>
      </c>
      <c r="O20" s="8">
        <f t="shared" si="0"/>
        <v>1134</v>
      </c>
      <c r="P20" s="8">
        <f t="shared" si="0"/>
        <v>1418</v>
      </c>
      <c r="Q20" s="8">
        <f t="shared" si="0"/>
        <v>507</v>
      </c>
      <c r="R20" s="8">
        <f t="shared" si="0"/>
        <v>5378</v>
      </c>
      <c r="U20" s="17"/>
    </row>
    <row r="21" spans="1:21" ht="31.5" x14ac:dyDescent="0.25">
      <c r="A21" s="10" t="s">
        <v>22</v>
      </c>
      <c r="B21" s="13" t="s">
        <v>15</v>
      </c>
      <c r="C21" s="8">
        <f t="shared" ref="C21:I21" si="1">SUM(C22:C30)</f>
        <v>2086.2000000000003</v>
      </c>
      <c r="D21" s="8">
        <f t="shared" si="1"/>
        <v>9301.01</v>
      </c>
      <c r="E21" s="8">
        <f t="shared" si="1"/>
        <v>0</v>
      </c>
      <c r="F21" s="8">
        <f t="shared" si="1"/>
        <v>0</v>
      </c>
      <c r="G21" s="8">
        <f t="shared" si="1"/>
        <v>0</v>
      </c>
      <c r="H21" s="8">
        <f t="shared" si="1"/>
        <v>0</v>
      </c>
      <c r="I21" s="8">
        <f t="shared" si="1"/>
        <v>0</v>
      </c>
      <c r="J21" s="8">
        <f>SUM(J22:J30)</f>
        <v>11387.21</v>
      </c>
      <c r="K21" s="8">
        <f t="shared" ref="K21:Q21" si="2">SUM(K22:K30)</f>
        <v>103</v>
      </c>
      <c r="L21" s="8">
        <f t="shared" si="2"/>
        <v>574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8">
        <f t="shared" si="2"/>
        <v>0</v>
      </c>
      <c r="Q21" s="8">
        <f t="shared" si="2"/>
        <v>0</v>
      </c>
      <c r="R21" s="8">
        <f>SUM(R22:R30)</f>
        <v>677</v>
      </c>
    </row>
    <row r="22" spans="1:21" ht="63" x14ac:dyDescent="0.25">
      <c r="A22" s="4"/>
      <c r="B22" s="1" t="s">
        <v>30</v>
      </c>
      <c r="C22" s="6">
        <v>0</v>
      </c>
      <c r="D22" s="6">
        <v>217.95</v>
      </c>
      <c r="E22" s="6">
        <v>0</v>
      </c>
      <c r="F22" s="7">
        <v>0</v>
      </c>
      <c r="G22" s="7">
        <v>0</v>
      </c>
      <c r="H22" s="7">
        <v>0</v>
      </c>
      <c r="I22" s="7">
        <v>0</v>
      </c>
      <c r="J22" s="7">
        <f>SUM(C22:I22)</f>
        <v>217.95</v>
      </c>
      <c r="K22" s="2">
        <v>0</v>
      </c>
      <c r="L22" s="5">
        <v>10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18">
        <f>SUM(K22:Q22)</f>
        <v>10</v>
      </c>
    </row>
    <row r="23" spans="1:21" ht="31.5" x14ac:dyDescent="0.25">
      <c r="A23" s="4"/>
      <c r="B23" s="1" t="s">
        <v>31</v>
      </c>
      <c r="C23" s="6">
        <v>2086.2000000000003</v>
      </c>
      <c r="D23" s="6">
        <v>0</v>
      </c>
      <c r="E23" s="6">
        <v>0</v>
      </c>
      <c r="F23" s="7">
        <v>0</v>
      </c>
      <c r="G23" s="7">
        <v>0</v>
      </c>
      <c r="H23" s="7">
        <v>0</v>
      </c>
      <c r="I23" s="7">
        <v>0</v>
      </c>
      <c r="J23" s="7">
        <f t="shared" ref="J23:J30" si="3">SUM(C23:I23)</f>
        <v>2086.2000000000003</v>
      </c>
      <c r="K23" s="2">
        <v>103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18">
        <f t="shared" ref="R23:R30" si="4">SUM(K23:Q23)</f>
        <v>103</v>
      </c>
    </row>
    <row r="24" spans="1:21" ht="78.75" x14ac:dyDescent="0.25">
      <c r="A24" s="4"/>
      <c r="B24" s="1" t="s">
        <v>32</v>
      </c>
      <c r="C24" s="6">
        <v>0</v>
      </c>
      <c r="D24" s="6">
        <v>2457.7600000000002</v>
      </c>
      <c r="E24" s="6">
        <v>0</v>
      </c>
      <c r="F24" s="7">
        <v>0</v>
      </c>
      <c r="G24" s="7">
        <v>0</v>
      </c>
      <c r="H24" s="7">
        <v>0</v>
      </c>
      <c r="I24" s="7">
        <v>0</v>
      </c>
      <c r="J24" s="7">
        <f t="shared" si="3"/>
        <v>2457.7600000000002</v>
      </c>
      <c r="K24" s="2">
        <v>0</v>
      </c>
      <c r="L24" s="2">
        <v>149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18">
        <f t="shared" si="4"/>
        <v>149</v>
      </c>
    </row>
    <row r="25" spans="1:21" ht="47.25" x14ac:dyDescent="0.25">
      <c r="A25" s="4"/>
      <c r="B25" s="1" t="s">
        <v>28</v>
      </c>
      <c r="C25" s="6">
        <v>0</v>
      </c>
      <c r="D25" s="6">
        <v>4029.9</v>
      </c>
      <c r="E25" s="6">
        <v>0</v>
      </c>
      <c r="F25" s="7">
        <v>0</v>
      </c>
      <c r="G25" s="7">
        <v>0</v>
      </c>
      <c r="H25" s="7">
        <v>0</v>
      </c>
      <c r="I25" s="7">
        <v>0</v>
      </c>
      <c r="J25" s="7">
        <f t="shared" si="3"/>
        <v>4029.9</v>
      </c>
      <c r="K25" s="2">
        <v>0</v>
      </c>
      <c r="L25" s="2">
        <v>257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18">
        <f t="shared" si="4"/>
        <v>257</v>
      </c>
    </row>
    <row r="26" spans="1:21" ht="31.5" x14ac:dyDescent="0.25">
      <c r="A26" s="4"/>
      <c r="B26" s="1" t="s">
        <v>33</v>
      </c>
      <c r="C26" s="6">
        <v>0</v>
      </c>
      <c r="D26" s="6">
        <v>224.4</v>
      </c>
      <c r="E26" s="6">
        <v>0</v>
      </c>
      <c r="F26" s="7">
        <v>0</v>
      </c>
      <c r="G26" s="7">
        <v>0</v>
      </c>
      <c r="H26" s="7">
        <v>0</v>
      </c>
      <c r="I26" s="7">
        <v>0</v>
      </c>
      <c r="J26" s="7">
        <f t="shared" si="3"/>
        <v>224.4</v>
      </c>
      <c r="K26" s="2">
        <v>0</v>
      </c>
      <c r="L26" s="2">
        <v>18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18">
        <f t="shared" si="4"/>
        <v>18</v>
      </c>
    </row>
    <row r="27" spans="1:21" ht="31.5" x14ac:dyDescent="0.25">
      <c r="A27" s="4"/>
      <c r="B27" s="1" t="s">
        <v>34</v>
      </c>
      <c r="C27" s="6">
        <v>0</v>
      </c>
      <c r="D27" s="6">
        <v>363</v>
      </c>
      <c r="E27" s="6">
        <v>0</v>
      </c>
      <c r="F27" s="7">
        <v>0</v>
      </c>
      <c r="G27" s="7">
        <v>0</v>
      </c>
      <c r="H27" s="7">
        <v>0</v>
      </c>
      <c r="I27" s="7">
        <v>0</v>
      </c>
      <c r="J27" s="7">
        <f t="shared" si="3"/>
        <v>363</v>
      </c>
      <c r="K27" s="2">
        <v>0</v>
      </c>
      <c r="L27" s="2">
        <v>21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18">
        <f t="shared" si="4"/>
        <v>21</v>
      </c>
    </row>
    <row r="28" spans="1:21" ht="78.75" x14ac:dyDescent="0.25">
      <c r="A28" s="4"/>
      <c r="B28" s="1" t="s">
        <v>35</v>
      </c>
      <c r="C28" s="6">
        <v>0</v>
      </c>
      <c r="D28" s="6">
        <v>601</v>
      </c>
      <c r="E28" s="6">
        <v>0</v>
      </c>
      <c r="F28" s="7">
        <v>0</v>
      </c>
      <c r="G28" s="7">
        <v>0</v>
      </c>
      <c r="H28" s="7">
        <v>0</v>
      </c>
      <c r="I28" s="7">
        <v>0</v>
      </c>
      <c r="J28" s="7">
        <f t="shared" si="3"/>
        <v>601</v>
      </c>
      <c r="K28" s="2">
        <v>0</v>
      </c>
      <c r="L28" s="2">
        <v>30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4">
        <f t="shared" si="4"/>
        <v>30</v>
      </c>
    </row>
    <row r="29" spans="1:21" ht="31.5" x14ac:dyDescent="0.25">
      <c r="A29" s="4"/>
      <c r="B29" s="1" t="s">
        <v>38</v>
      </c>
      <c r="C29" s="6">
        <v>0</v>
      </c>
      <c r="D29" s="6">
        <v>625.1</v>
      </c>
      <c r="E29" s="6">
        <v>0</v>
      </c>
      <c r="F29" s="7">
        <v>0</v>
      </c>
      <c r="G29" s="7">
        <v>0</v>
      </c>
      <c r="H29" s="7">
        <v>0</v>
      </c>
      <c r="I29" s="7">
        <v>0</v>
      </c>
      <c r="J29" s="7">
        <f t="shared" si="3"/>
        <v>625.1</v>
      </c>
      <c r="K29" s="2">
        <v>0</v>
      </c>
      <c r="L29" s="2">
        <v>27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4">
        <f t="shared" si="4"/>
        <v>27</v>
      </c>
    </row>
    <row r="30" spans="1:21" ht="31.5" x14ac:dyDescent="0.25">
      <c r="A30" s="4"/>
      <c r="B30" s="1" t="s">
        <v>48</v>
      </c>
      <c r="C30" s="6">
        <v>0</v>
      </c>
      <c r="D30" s="6">
        <v>781.9</v>
      </c>
      <c r="E30" s="6">
        <v>0</v>
      </c>
      <c r="F30" s="7">
        <v>0</v>
      </c>
      <c r="G30" s="7">
        <v>0</v>
      </c>
      <c r="H30" s="7">
        <v>0</v>
      </c>
      <c r="I30" s="7">
        <v>0</v>
      </c>
      <c r="J30" s="7">
        <f t="shared" si="3"/>
        <v>781.9</v>
      </c>
      <c r="K30" s="2">
        <v>0</v>
      </c>
      <c r="L30" s="2">
        <v>62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4">
        <f t="shared" si="4"/>
        <v>62</v>
      </c>
    </row>
    <row r="31" spans="1:21" ht="31.5" x14ac:dyDescent="0.25">
      <c r="A31" s="10" t="s">
        <v>23</v>
      </c>
      <c r="B31" s="13" t="s">
        <v>16</v>
      </c>
      <c r="C31" s="8">
        <f t="shared" ref="C31:Q31" si="5">SUM(C32:C39)</f>
        <v>0</v>
      </c>
      <c r="D31" s="8">
        <f t="shared" si="5"/>
        <v>2101.1999999999998</v>
      </c>
      <c r="E31" s="8">
        <f t="shared" si="5"/>
        <v>8795.4</v>
      </c>
      <c r="F31" s="8">
        <f t="shared" si="5"/>
        <v>0</v>
      </c>
      <c r="G31" s="8">
        <f t="shared" si="5"/>
        <v>0</v>
      </c>
      <c r="H31" s="8">
        <f t="shared" si="5"/>
        <v>0</v>
      </c>
      <c r="I31" s="8">
        <f t="shared" si="5"/>
        <v>0</v>
      </c>
      <c r="J31" s="8">
        <f t="shared" si="5"/>
        <v>10896.6</v>
      </c>
      <c r="K31" s="14">
        <f t="shared" si="5"/>
        <v>0</v>
      </c>
      <c r="L31" s="14">
        <f t="shared" si="5"/>
        <v>119</v>
      </c>
      <c r="M31" s="14">
        <f t="shared" si="5"/>
        <v>536</v>
      </c>
      <c r="N31" s="14">
        <f t="shared" si="5"/>
        <v>0</v>
      </c>
      <c r="O31" s="14">
        <f t="shared" si="5"/>
        <v>0</v>
      </c>
      <c r="P31" s="14">
        <f t="shared" si="5"/>
        <v>0</v>
      </c>
      <c r="Q31" s="14">
        <f t="shared" si="5"/>
        <v>0</v>
      </c>
      <c r="R31" s="14">
        <f>SUM(K31:Q31)</f>
        <v>655</v>
      </c>
    </row>
    <row r="32" spans="1:21" ht="31.5" x14ac:dyDescent="0.25">
      <c r="A32" s="4"/>
      <c r="B32" s="1" t="s">
        <v>36</v>
      </c>
      <c r="C32" s="7">
        <v>0</v>
      </c>
      <c r="D32" s="6">
        <v>532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6">
        <f t="shared" ref="J32:J39" si="6">SUM(C32:I32)</f>
        <v>532</v>
      </c>
      <c r="K32" s="2">
        <v>0</v>
      </c>
      <c r="L32" s="5">
        <v>43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f>SUM(K32:Q32)</f>
        <v>43</v>
      </c>
    </row>
    <row r="33" spans="1:20" ht="31.5" x14ac:dyDescent="0.25">
      <c r="A33" s="4"/>
      <c r="B33" s="1" t="s">
        <v>37</v>
      </c>
      <c r="C33" s="7">
        <v>0</v>
      </c>
      <c r="D33" s="7">
        <v>0</v>
      </c>
      <c r="E33" s="6">
        <v>525.19999999999993</v>
      </c>
      <c r="F33" s="7">
        <v>0</v>
      </c>
      <c r="G33" s="7">
        <v>0</v>
      </c>
      <c r="H33" s="7">
        <v>0</v>
      </c>
      <c r="I33" s="7">
        <v>0</v>
      </c>
      <c r="J33" s="6">
        <f t="shared" si="6"/>
        <v>525.19999999999993</v>
      </c>
      <c r="K33" s="2">
        <v>0</v>
      </c>
      <c r="L33" s="2">
        <v>0</v>
      </c>
      <c r="M33" s="5">
        <v>29</v>
      </c>
      <c r="N33" s="2">
        <v>0</v>
      </c>
      <c r="O33" s="2">
        <v>0</v>
      </c>
      <c r="P33" s="2">
        <v>0</v>
      </c>
      <c r="Q33" s="2">
        <v>0</v>
      </c>
      <c r="R33" s="2">
        <f t="shared" ref="R33:R39" si="7">SUM(K33:Q33)</f>
        <v>29</v>
      </c>
    </row>
    <row r="34" spans="1:20" ht="31.5" x14ac:dyDescent="0.25">
      <c r="A34" s="4"/>
      <c r="B34" s="1" t="s">
        <v>31</v>
      </c>
      <c r="C34" s="7">
        <v>0</v>
      </c>
      <c r="D34" s="6">
        <v>1569.2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6">
        <f t="shared" si="6"/>
        <v>1569.2</v>
      </c>
      <c r="K34" s="2">
        <v>0</v>
      </c>
      <c r="L34" s="2">
        <v>76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f t="shared" si="7"/>
        <v>76</v>
      </c>
    </row>
    <row r="35" spans="1:20" ht="31.5" x14ac:dyDescent="0.25">
      <c r="A35" s="4"/>
      <c r="B35" s="1" t="s">
        <v>38</v>
      </c>
      <c r="C35" s="7">
        <v>0</v>
      </c>
      <c r="D35" s="7">
        <v>0</v>
      </c>
      <c r="E35" s="6">
        <v>527.5</v>
      </c>
      <c r="F35" s="7">
        <v>0</v>
      </c>
      <c r="G35" s="7">
        <v>0</v>
      </c>
      <c r="H35" s="7">
        <v>0</v>
      </c>
      <c r="I35" s="7">
        <v>0</v>
      </c>
      <c r="J35" s="6">
        <f t="shared" si="6"/>
        <v>527.5</v>
      </c>
      <c r="K35" s="2">
        <v>0</v>
      </c>
      <c r="L35" s="2">
        <v>0</v>
      </c>
      <c r="M35" s="5">
        <v>40</v>
      </c>
      <c r="N35" s="2">
        <v>0</v>
      </c>
      <c r="O35" s="2">
        <v>0</v>
      </c>
      <c r="P35" s="2">
        <v>0</v>
      </c>
      <c r="Q35" s="2">
        <v>0</v>
      </c>
      <c r="R35" s="2">
        <f t="shared" si="7"/>
        <v>40</v>
      </c>
    </row>
    <row r="36" spans="1:20" ht="31.5" x14ac:dyDescent="0.25">
      <c r="A36" s="4"/>
      <c r="B36" s="1" t="s">
        <v>39</v>
      </c>
      <c r="C36" s="7">
        <v>0</v>
      </c>
      <c r="D36" s="7">
        <v>0</v>
      </c>
      <c r="E36" s="6">
        <v>272.5</v>
      </c>
      <c r="F36" s="7">
        <v>0</v>
      </c>
      <c r="G36" s="7">
        <v>0</v>
      </c>
      <c r="H36" s="7">
        <v>0</v>
      </c>
      <c r="I36" s="7">
        <v>0</v>
      </c>
      <c r="J36" s="6">
        <f t="shared" si="6"/>
        <v>272.5</v>
      </c>
      <c r="K36" s="2">
        <v>0</v>
      </c>
      <c r="L36" s="2">
        <v>0</v>
      </c>
      <c r="M36" s="5">
        <v>14</v>
      </c>
      <c r="N36" s="2">
        <v>0</v>
      </c>
      <c r="O36" s="2">
        <v>0</v>
      </c>
      <c r="P36" s="2">
        <v>0</v>
      </c>
      <c r="Q36" s="2">
        <v>0</v>
      </c>
      <c r="R36" s="2">
        <f t="shared" si="7"/>
        <v>14</v>
      </c>
    </row>
    <row r="37" spans="1:20" ht="47.25" x14ac:dyDescent="0.25">
      <c r="A37" s="4"/>
      <c r="B37" s="1" t="s">
        <v>28</v>
      </c>
      <c r="C37" s="7">
        <v>0</v>
      </c>
      <c r="D37" s="7">
        <v>0</v>
      </c>
      <c r="E37" s="6">
        <v>5238.8</v>
      </c>
      <c r="F37" s="7">
        <v>0</v>
      </c>
      <c r="G37" s="7">
        <v>0</v>
      </c>
      <c r="H37" s="7">
        <v>0</v>
      </c>
      <c r="I37" s="7">
        <v>0</v>
      </c>
      <c r="J37" s="6">
        <f t="shared" si="6"/>
        <v>5238.8</v>
      </c>
      <c r="K37" s="2">
        <v>0</v>
      </c>
      <c r="L37" s="2">
        <v>0</v>
      </c>
      <c r="M37" s="5">
        <v>341</v>
      </c>
      <c r="N37" s="2">
        <v>0</v>
      </c>
      <c r="O37" s="2">
        <v>0</v>
      </c>
      <c r="P37" s="2">
        <v>0</v>
      </c>
      <c r="Q37" s="2">
        <v>0</v>
      </c>
      <c r="R37" s="2">
        <f t="shared" si="7"/>
        <v>341</v>
      </c>
    </row>
    <row r="38" spans="1:20" ht="31.5" x14ac:dyDescent="0.25">
      <c r="A38" s="4"/>
      <c r="B38" s="1" t="s">
        <v>40</v>
      </c>
      <c r="C38" s="7">
        <v>0</v>
      </c>
      <c r="D38" s="7">
        <v>0</v>
      </c>
      <c r="E38" s="6">
        <v>1277.4000000000001</v>
      </c>
      <c r="F38" s="7">
        <v>0</v>
      </c>
      <c r="G38" s="7">
        <v>0</v>
      </c>
      <c r="H38" s="7">
        <v>0</v>
      </c>
      <c r="I38" s="7">
        <v>0</v>
      </c>
      <c r="J38" s="6">
        <f t="shared" si="6"/>
        <v>1277.4000000000001</v>
      </c>
      <c r="K38" s="2">
        <v>0</v>
      </c>
      <c r="L38" s="2">
        <v>0</v>
      </c>
      <c r="M38" s="5">
        <v>71</v>
      </c>
      <c r="N38" s="2">
        <v>0</v>
      </c>
      <c r="O38" s="2">
        <v>0</v>
      </c>
      <c r="P38" s="2">
        <v>0</v>
      </c>
      <c r="Q38" s="2">
        <v>0</v>
      </c>
      <c r="R38" s="2">
        <f t="shared" si="7"/>
        <v>71</v>
      </c>
    </row>
    <row r="39" spans="1:20" ht="31.5" x14ac:dyDescent="0.25">
      <c r="A39" s="4"/>
      <c r="B39" s="1" t="s">
        <v>41</v>
      </c>
      <c r="C39" s="7">
        <v>0</v>
      </c>
      <c r="D39" s="7">
        <v>0</v>
      </c>
      <c r="E39" s="6">
        <v>954</v>
      </c>
      <c r="F39" s="7">
        <v>0</v>
      </c>
      <c r="G39" s="7">
        <v>0</v>
      </c>
      <c r="H39" s="7">
        <v>0</v>
      </c>
      <c r="I39" s="7">
        <v>0</v>
      </c>
      <c r="J39" s="6">
        <f t="shared" si="6"/>
        <v>954</v>
      </c>
      <c r="K39" s="2">
        <v>0</v>
      </c>
      <c r="L39" s="2">
        <v>0</v>
      </c>
      <c r="M39" s="5">
        <v>41</v>
      </c>
      <c r="N39" s="2">
        <v>0</v>
      </c>
      <c r="O39" s="2">
        <v>0</v>
      </c>
      <c r="P39" s="2">
        <v>0</v>
      </c>
      <c r="Q39" s="2">
        <v>0</v>
      </c>
      <c r="R39" s="2">
        <f t="shared" si="7"/>
        <v>41</v>
      </c>
    </row>
    <row r="40" spans="1:20" ht="31.5" x14ac:dyDescent="0.25">
      <c r="A40" s="10" t="s">
        <v>24</v>
      </c>
      <c r="B40" s="13" t="s">
        <v>17</v>
      </c>
      <c r="C40" s="8">
        <f>SUM(C41:C48)</f>
        <v>0</v>
      </c>
      <c r="D40" s="8">
        <f t="shared" ref="D40:I40" si="8">SUM(D41:D48)</f>
        <v>0</v>
      </c>
      <c r="E40" s="8">
        <f t="shared" si="8"/>
        <v>3790.3</v>
      </c>
      <c r="F40" s="15">
        <f t="shared" si="8"/>
        <v>7380.4</v>
      </c>
      <c r="G40" s="15">
        <f t="shared" si="8"/>
        <v>0</v>
      </c>
      <c r="H40" s="15">
        <f t="shared" si="8"/>
        <v>0</v>
      </c>
      <c r="I40" s="15">
        <f t="shared" si="8"/>
        <v>0</v>
      </c>
      <c r="J40" s="15">
        <f>SUM(C40:I40)</f>
        <v>11170.7</v>
      </c>
      <c r="K40" s="8">
        <f>SUM(K41:K48)</f>
        <v>0</v>
      </c>
      <c r="L40" s="8">
        <f t="shared" ref="L40:Q40" si="9">SUM(L41:L48)</f>
        <v>0</v>
      </c>
      <c r="M40" s="8">
        <f t="shared" si="9"/>
        <v>175</v>
      </c>
      <c r="N40" s="8">
        <f t="shared" si="9"/>
        <v>477</v>
      </c>
      <c r="O40" s="8">
        <f t="shared" si="9"/>
        <v>0</v>
      </c>
      <c r="P40" s="8">
        <f t="shared" si="9"/>
        <v>0</v>
      </c>
      <c r="Q40" s="8">
        <f t="shared" si="9"/>
        <v>0</v>
      </c>
      <c r="R40" s="8">
        <f>SUM(K40:Q40)</f>
        <v>652</v>
      </c>
    </row>
    <row r="41" spans="1:20" ht="31.5" x14ac:dyDescent="0.25">
      <c r="A41" s="4"/>
      <c r="B41" s="1" t="s">
        <v>40</v>
      </c>
      <c r="C41" s="7">
        <v>0</v>
      </c>
      <c r="D41" s="7">
        <v>0</v>
      </c>
      <c r="E41" s="7">
        <v>0</v>
      </c>
      <c r="F41" s="7">
        <v>2386.4</v>
      </c>
      <c r="G41" s="7">
        <v>0</v>
      </c>
      <c r="H41" s="7">
        <v>0</v>
      </c>
      <c r="I41" s="7">
        <v>0</v>
      </c>
      <c r="J41" s="7">
        <f t="shared" ref="J41:J48" si="10">SUM(C41:I41)</f>
        <v>2386.4</v>
      </c>
      <c r="K41" s="2">
        <v>0</v>
      </c>
      <c r="L41" s="2">
        <v>0</v>
      </c>
      <c r="M41" s="2">
        <v>0</v>
      </c>
      <c r="N41" s="2">
        <v>170</v>
      </c>
      <c r="O41" s="2">
        <v>0</v>
      </c>
      <c r="P41" s="2">
        <v>0</v>
      </c>
      <c r="Q41" s="2">
        <v>0</v>
      </c>
      <c r="R41" s="6">
        <f t="shared" ref="R41:R48" si="11">SUM(K41:Q41)</f>
        <v>170</v>
      </c>
    </row>
    <row r="42" spans="1:20" ht="78.75" x14ac:dyDescent="0.25">
      <c r="A42" s="4"/>
      <c r="B42" s="1" t="s">
        <v>42</v>
      </c>
      <c r="C42" s="7">
        <v>0</v>
      </c>
      <c r="D42" s="7">
        <v>0</v>
      </c>
      <c r="E42" s="7">
        <v>0</v>
      </c>
      <c r="F42" s="7">
        <v>735.8</v>
      </c>
      <c r="G42" s="7">
        <v>0</v>
      </c>
      <c r="H42" s="7">
        <v>0</v>
      </c>
      <c r="I42" s="7">
        <v>0</v>
      </c>
      <c r="J42" s="7">
        <f t="shared" si="10"/>
        <v>735.8</v>
      </c>
      <c r="K42" s="2">
        <v>0</v>
      </c>
      <c r="L42" s="2">
        <v>0</v>
      </c>
      <c r="M42" s="2">
        <v>0</v>
      </c>
      <c r="N42" s="2">
        <v>28</v>
      </c>
      <c r="O42" s="2">
        <v>0</v>
      </c>
      <c r="P42" s="2">
        <v>0</v>
      </c>
      <c r="Q42" s="2">
        <v>0</v>
      </c>
      <c r="R42" s="6">
        <f t="shared" si="11"/>
        <v>28</v>
      </c>
    </row>
    <row r="43" spans="1:20" ht="63" x14ac:dyDescent="0.25">
      <c r="A43" s="4"/>
      <c r="B43" s="1" t="s">
        <v>43</v>
      </c>
      <c r="C43" s="7">
        <v>0</v>
      </c>
      <c r="D43" s="7">
        <v>0</v>
      </c>
      <c r="E43" s="7">
        <v>0</v>
      </c>
      <c r="F43" s="7">
        <v>397.70000000000005</v>
      </c>
      <c r="G43" s="7">
        <v>0</v>
      </c>
      <c r="H43" s="7">
        <v>0</v>
      </c>
      <c r="I43" s="7">
        <v>0</v>
      </c>
      <c r="J43" s="7">
        <f t="shared" si="10"/>
        <v>397.70000000000005</v>
      </c>
      <c r="K43" s="2">
        <v>0</v>
      </c>
      <c r="L43" s="2">
        <v>0</v>
      </c>
      <c r="M43" s="2">
        <v>0</v>
      </c>
      <c r="N43" s="2">
        <v>28</v>
      </c>
      <c r="O43" s="2">
        <v>0</v>
      </c>
      <c r="P43" s="2">
        <v>0</v>
      </c>
      <c r="Q43" s="2">
        <v>0</v>
      </c>
      <c r="R43" s="6">
        <f t="shared" si="11"/>
        <v>28</v>
      </c>
    </row>
    <row r="44" spans="1:20" ht="31.5" x14ac:dyDescent="0.25">
      <c r="A44" s="4"/>
      <c r="B44" s="1" t="s">
        <v>31</v>
      </c>
      <c r="C44" s="7">
        <v>0</v>
      </c>
      <c r="D44" s="7">
        <v>0</v>
      </c>
      <c r="E44" s="6">
        <v>3790.3</v>
      </c>
      <c r="F44" s="7">
        <v>0</v>
      </c>
      <c r="G44" s="7">
        <v>0</v>
      </c>
      <c r="H44" s="7">
        <v>0</v>
      </c>
      <c r="I44" s="7">
        <v>0</v>
      </c>
      <c r="J44" s="7">
        <f t="shared" si="10"/>
        <v>3790.3</v>
      </c>
      <c r="K44" s="2">
        <v>0</v>
      </c>
      <c r="L44" s="2">
        <v>0</v>
      </c>
      <c r="M44" s="2">
        <v>175</v>
      </c>
      <c r="N44" s="2">
        <v>0</v>
      </c>
      <c r="O44" s="2">
        <v>0</v>
      </c>
      <c r="P44" s="2">
        <v>0</v>
      </c>
      <c r="Q44" s="2">
        <v>0</v>
      </c>
      <c r="R44" s="6">
        <f t="shared" si="11"/>
        <v>175</v>
      </c>
      <c r="S44" s="31"/>
      <c r="T44" s="31"/>
    </row>
    <row r="45" spans="1:20" ht="47.25" x14ac:dyDescent="0.25">
      <c r="A45" s="4"/>
      <c r="B45" s="1" t="s">
        <v>28</v>
      </c>
      <c r="C45" s="7">
        <v>0</v>
      </c>
      <c r="D45" s="7">
        <v>0</v>
      </c>
      <c r="E45" s="7">
        <v>0</v>
      </c>
      <c r="F45" s="7">
        <v>2976.9</v>
      </c>
      <c r="G45" s="7">
        <v>0</v>
      </c>
      <c r="H45" s="7">
        <v>0</v>
      </c>
      <c r="I45" s="7">
        <v>0</v>
      </c>
      <c r="J45" s="7">
        <f t="shared" si="10"/>
        <v>2976.9</v>
      </c>
      <c r="K45" s="2">
        <v>0</v>
      </c>
      <c r="L45" s="2">
        <v>0</v>
      </c>
      <c r="M45" s="2">
        <v>0</v>
      </c>
      <c r="N45" s="19">
        <v>201</v>
      </c>
      <c r="O45" s="2">
        <v>0</v>
      </c>
      <c r="P45" s="2">
        <v>0</v>
      </c>
      <c r="Q45" s="2">
        <v>0</v>
      </c>
      <c r="R45" s="6">
        <f t="shared" si="11"/>
        <v>201</v>
      </c>
      <c r="S45" s="31"/>
      <c r="T45" s="31"/>
    </row>
    <row r="46" spans="1:20" ht="31.5" x14ac:dyDescent="0.25">
      <c r="A46" s="4"/>
      <c r="B46" s="1" t="s">
        <v>38</v>
      </c>
      <c r="C46" s="7">
        <v>0</v>
      </c>
      <c r="D46" s="7">
        <v>0</v>
      </c>
      <c r="E46" s="7">
        <v>0</v>
      </c>
      <c r="F46" s="7">
        <v>139.1</v>
      </c>
      <c r="G46" s="7">
        <v>0</v>
      </c>
      <c r="H46" s="7">
        <v>0</v>
      </c>
      <c r="I46" s="7">
        <v>0</v>
      </c>
      <c r="J46" s="7">
        <f t="shared" si="10"/>
        <v>139.1</v>
      </c>
      <c r="K46" s="2">
        <v>0</v>
      </c>
      <c r="L46" s="2">
        <v>0</v>
      </c>
      <c r="M46" s="2">
        <v>0</v>
      </c>
      <c r="N46" s="2">
        <v>7</v>
      </c>
      <c r="O46" s="2">
        <v>0</v>
      </c>
      <c r="P46" s="2">
        <v>0</v>
      </c>
      <c r="Q46" s="2">
        <v>0</v>
      </c>
      <c r="R46" s="6">
        <f t="shared" si="11"/>
        <v>7</v>
      </c>
      <c r="S46" s="31"/>
      <c r="T46" s="31"/>
    </row>
    <row r="47" spans="1:20" ht="31.5" x14ac:dyDescent="0.25">
      <c r="A47" s="4"/>
      <c r="B47" s="1" t="s">
        <v>41</v>
      </c>
      <c r="C47" s="7">
        <v>0</v>
      </c>
      <c r="D47" s="7">
        <v>0</v>
      </c>
      <c r="E47" s="7">
        <v>0</v>
      </c>
      <c r="F47" s="7">
        <v>685.2</v>
      </c>
      <c r="G47" s="7">
        <v>0</v>
      </c>
      <c r="H47" s="7">
        <v>0</v>
      </c>
      <c r="I47" s="7">
        <v>0</v>
      </c>
      <c r="J47" s="7">
        <f t="shared" si="10"/>
        <v>685.2</v>
      </c>
      <c r="K47" s="2">
        <v>0</v>
      </c>
      <c r="L47" s="2">
        <v>0</v>
      </c>
      <c r="M47" s="2">
        <v>0</v>
      </c>
      <c r="N47" s="2">
        <v>39</v>
      </c>
      <c r="O47" s="2">
        <v>0</v>
      </c>
      <c r="P47" s="2">
        <v>0</v>
      </c>
      <c r="Q47" s="2">
        <v>0</v>
      </c>
      <c r="R47" s="6">
        <f t="shared" si="11"/>
        <v>39</v>
      </c>
      <c r="S47" s="31"/>
      <c r="T47" s="31"/>
    </row>
    <row r="48" spans="1:20" ht="31.5" x14ac:dyDescent="0.25">
      <c r="A48" s="4"/>
      <c r="B48" s="1" t="s">
        <v>37</v>
      </c>
      <c r="C48" s="7">
        <v>0</v>
      </c>
      <c r="D48" s="7">
        <v>0</v>
      </c>
      <c r="E48" s="7">
        <v>0</v>
      </c>
      <c r="F48" s="7">
        <v>59.3</v>
      </c>
      <c r="G48" s="7">
        <v>0</v>
      </c>
      <c r="H48" s="7">
        <v>0</v>
      </c>
      <c r="I48" s="7">
        <v>0</v>
      </c>
      <c r="J48" s="7">
        <f t="shared" si="10"/>
        <v>59.3</v>
      </c>
      <c r="K48" s="2">
        <v>0</v>
      </c>
      <c r="L48" s="2">
        <v>0</v>
      </c>
      <c r="M48" s="2">
        <v>0</v>
      </c>
      <c r="N48" s="2">
        <v>4</v>
      </c>
      <c r="O48" s="2">
        <v>0</v>
      </c>
      <c r="P48" s="2">
        <v>0</v>
      </c>
      <c r="Q48" s="2">
        <v>0</v>
      </c>
      <c r="R48" s="6">
        <f t="shared" si="11"/>
        <v>4</v>
      </c>
      <c r="S48" s="31"/>
      <c r="T48" s="31"/>
    </row>
    <row r="49" spans="1:20" ht="31.5" x14ac:dyDescent="0.25">
      <c r="A49" s="10" t="s">
        <v>25</v>
      </c>
      <c r="B49" s="13" t="s">
        <v>18</v>
      </c>
      <c r="C49" s="8">
        <f>SUM(C50:C53)</f>
        <v>0</v>
      </c>
      <c r="D49" s="8">
        <f t="shared" ref="D49:R49" si="12">SUM(D50:D53)</f>
        <v>0</v>
      </c>
      <c r="E49" s="8">
        <f t="shared" si="12"/>
        <v>0</v>
      </c>
      <c r="F49" s="8">
        <f t="shared" si="12"/>
        <v>7102.7399999999989</v>
      </c>
      <c r="G49" s="8">
        <f t="shared" si="12"/>
        <v>14205.239999999998</v>
      </c>
      <c r="H49" s="8">
        <f t="shared" si="12"/>
        <v>0</v>
      </c>
      <c r="I49" s="8">
        <f t="shared" si="12"/>
        <v>0</v>
      </c>
      <c r="J49" s="16">
        <f>SUM(J50:J53)</f>
        <v>21307.979999999996</v>
      </c>
      <c r="K49" s="14">
        <f t="shared" si="12"/>
        <v>0</v>
      </c>
      <c r="L49" s="14">
        <f t="shared" si="12"/>
        <v>0</v>
      </c>
      <c r="M49" s="14">
        <f t="shared" si="12"/>
        <v>0</v>
      </c>
      <c r="N49" s="14">
        <f t="shared" si="12"/>
        <v>335</v>
      </c>
      <c r="O49" s="14">
        <f t="shared" si="12"/>
        <v>954</v>
      </c>
      <c r="P49" s="14">
        <f t="shared" si="12"/>
        <v>0</v>
      </c>
      <c r="Q49" s="14">
        <f t="shared" si="12"/>
        <v>0</v>
      </c>
      <c r="R49" s="14">
        <f t="shared" si="12"/>
        <v>1289</v>
      </c>
      <c r="S49" s="31"/>
      <c r="T49" s="31"/>
    </row>
    <row r="50" spans="1:20" ht="31.5" x14ac:dyDescent="0.25">
      <c r="A50" s="4"/>
      <c r="B50" s="1" t="s">
        <v>31</v>
      </c>
      <c r="C50" s="7">
        <v>0</v>
      </c>
      <c r="D50" s="7">
        <v>0</v>
      </c>
      <c r="E50" s="7">
        <v>0</v>
      </c>
      <c r="F50" s="7">
        <v>7102.7399999999989</v>
      </c>
      <c r="G50" s="7">
        <v>0</v>
      </c>
      <c r="H50" s="7">
        <v>0</v>
      </c>
      <c r="I50" s="7">
        <v>0</v>
      </c>
      <c r="J50" s="7">
        <f>SUM(C50:I50)</f>
        <v>7102.7399999999989</v>
      </c>
      <c r="K50" s="2">
        <v>0</v>
      </c>
      <c r="L50" s="2">
        <v>0</v>
      </c>
      <c r="M50" s="2">
        <v>0</v>
      </c>
      <c r="N50" s="2">
        <v>335</v>
      </c>
      <c r="O50" s="2">
        <v>0</v>
      </c>
      <c r="P50" s="2">
        <v>0</v>
      </c>
      <c r="Q50" s="2">
        <v>0</v>
      </c>
      <c r="R50" s="18">
        <f>SUM(K50:Q50)</f>
        <v>335</v>
      </c>
      <c r="S50" s="31"/>
      <c r="T50" s="31"/>
    </row>
    <row r="51" spans="1:20" ht="78.75" x14ac:dyDescent="0.25">
      <c r="A51" s="4"/>
      <c r="B51" s="1" t="s">
        <v>44</v>
      </c>
      <c r="C51" s="7">
        <v>0</v>
      </c>
      <c r="D51" s="7">
        <v>0</v>
      </c>
      <c r="E51" s="7">
        <v>0</v>
      </c>
      <c r="F51" s="7">
        <v>0</v>
      </c>
      <c r="G51" s="7">
        <v>714.4</v>
      </c>
      <c r="H51" s="7">
        <v>0</v>
      </c>
      <c r="I51" s="7">
        <v>0</v>
      </c>
      <c r="J51" s="7">
        <f t="shared" ref="J51:J53" si="13">SUM(C51:I51)</f>
        <v>714.4</v>
      </c>
      <c r="K51" s="2">
        <v>0</v>
      </c>
      <c r="L51" s="2">
        <v>0</v>
      </c>
      <c r="M51" s="2">
        <v>0</v>
      </c>
      <c r="N51" s="2">
        <v>0</v>
      </c>
      <c r="O51" s="2">
        <v>29</v>
      </c>
      <c r="P51" s="2">
        <v>0</v>
      </c>
      <c r="Q51" s="2">
        <v>0</v>
      </c>
      <c r="R51" s="18">
        <f t="shared" ref="R51:R53" si="14">SUM(K51:Q51)</f>
        <v>29</v>
      </c>
      <c r="S51" s="31"/>
      <c r="T51" s="31"/>
    </row>
    <row r="52" spans="1:20" ht="31.5" x14ac:dyDescent="0.25">
      <c r="A52" s="4"/>
      <c r="B52" s="1" t="s">
        <v>41</v>
      </c>
      <c r="C52" s="7">
        <v>0</v>
      </c>
      <c r="D52" s="7">
        <v>0</v>
      </c>
      <c r="E52" s="7">
        <v>0</v>
      </c>
      <c r="F52" s="7">
        <v>0</v>
      </c>
      <c r="G52" s="7">
        <v>528.29999999999995</v>
      </c>
      <c r="H52" s="7">
        <v>0</v>
      </c>
      <c r="I52" s="7">
        <v>0</v>
      </c>
      <c r="J52" s="7">
        <f t="shared" si="13"/>
        <v>528.29999999999995</v>
      </c>
      <c r="K52" s="2">
        <v>0</v>
      </c>
      <c r="L52" s="2">
        <v>0</v>
      </c>
      <c r="M52" s="2">
        <v>0</v>
      </c>
      <c r="N52" s="2">
        <v>0</v>
      </c>
      <c r="O52" s="2">
        <v>33</v>
      </c>
      <c r="P52" s="2">
        <v>0</v>
      </c>
      <c r="Q52" s="2">
        <v>0</v>
      </c>
      <c r="R52" s="18">
        <f t="shared" si="14"/>
        <v>33</v>
      </c>
      <c r="S52" s="31"/>
      <c r="T52" s="31"/>
    </row>
    <row r="53" spans="1:20" ht="47.25" x14ac:dyDescent="0.25">
      <c r="A53" s="4"/>
      <c r="B53" s="1" t="s">
        <v>28</v>
      </c>
      <c r="C53" s="7">
        <v>0</v>
      </c>
      <c r="D53" s="7">
        <v>0</v>
      </c>
      <c r="E53" s="7">
        <v>0</v>
      </c>
      <c r="F53" s="7">
        <v>0</v>
      </c>
      <c r="G53" s="7">
        <v>12962.539999999997</v>
      </c>
      <c r="H53" s="7">
        <v>0</v>
      </c>
      <c r="I53" s="7">
        <v>0</v>
      </c>
      <c r="J53" s="7">
        <f t="shared" si="13"/>
        <v>12962.539999999997</v>
      </c>
      <c r="K53" s="2">
        <v>0</v>
      </c>
      <c r="L53" s="2">
        <v>0</v>
      </c>
      <c r="M53" s="2">
        <v>0</v>
      </c>
      <c r="N53" s="2">
        <v>0</v>
      </c>
      <c r="O53" s="2">
        <v>892</v>
      </c>
      <c r="P53" s="2">
        <v>0</v>
      </c>
      <c r="Q53" s="2">
        <v>0</v>
      </c>
      <c r="R53" s="18">
        <f t="shared" si="14"/>
        <v>892</v>
      </c>
      <c r="S53" s="31"/>
      <c r="T53" s="31"/>
    </row>
    <row r="54" spans="1:20" ht="31.5" x14ac:dyDescent="0.25">
      <c r="A54" s="10" t="s">
        <v>26</v>
      </c>
      <c r="B54" s="13" t="s">
        <v>19</v>
      </c>
      <c r="C54" s="8">
        <f>SUM(C55:C56)</f>
        <v>0</v>
      </c>
      <c r="D54" s="8">
        <f t="shared" ref="D54:Q54" si="15">SUM(D55:D56)</f>
        <v>0</v>
      </c>
      <c r="E54" s="8">
        <f t="shared" si="15"/>
        <v>0</v>
      </c>
      <c r="F54" s="8">
        <f t="shared" si="15"/>
        <v>0</v>
      </c>
      <c r="G54" s="8">
        <f t="shared" si="15"/>
        <v>3561.4</v>
      </c>
      <c r="H54" s="8">
        <f t="shared" si="15"/>
        <v>20645.160000000003</v>
      </c>
      <c r="I54" s="8">
        <f t="shared" si="15"/>
        <v>0</v>
      </c>
      <c r="J54" s="8">
        <f>SUM(C54:I54)</f>
        <v>24206.560000000005</v>
      </c>
      <c r="K54" s="14">
        <f t="shared" si="15"/>
        <v>0</v>
      </c>
      <c r="L54" s="14">
        <f t="shared" si="15"/>
        <v>0</v>
      </c>
      <c r="M54" s="14">
        <f t="shared" si="15"/>
        <v>0</v>
      </c>
      <c r="N54" s="14">
        <f t="shared" si="15"/>
        <v>0</v>
      </c>
      <c r="O54" s="14">
        <f t="shared" si="15"/>
        <v>180</v>
      </c>
      <c r="P54" s="14">
        <f t="shared" si="15"/>
        <v>1418</v>
      </c>
      <c r="Q54" s="14">
        <f t="shared" si="15"/>
        <v>0</v>
      </c>
      <c r="R54" s="14">
        <f>SUM(K54:Q54)</f>
        <v>1598</v>
      </c>
      <c r="S54" s="31"/>
      <c r="T54" s="31"/>
    </row>
    <row r="55" spans="1:20" ht="31.5" x14ac:dyDescent="0.25">
      <c r="A55" s="4"/>
      <c r="B55" s="1" t="s">
        <v>31</v>
      </c>
      <c r="C55" s="7">
        <v>0</v>
      </c>
      <c r="D55" s="7">
        <v>0</v>
      </c>
      <c r="E55" s="7">
        <v>0</v>
      </c>
      <c r="F55" s="7">
        <v>0</v>
      </c>
      <c r="G55" s="7">
        <v>3561.4</v>
      </c>
      <c r="H55" s="7">
        <v>7448.21</v>
      </c>
      <c r="I55" s="7">
        <v>0</v>
      </c>
      <c r="J55" s="6">
        <f t="shared" ref="J55:J56" si="16">SUM(C55:I55)</f>
        <v>11009.61</v>
      </c>
      <c r="K55" s="2">
        <v>0</v>
      </c>
      <c r="L55" s="2">
        <v>0</v>
      </c>
      <c r="M55" s="2">
        <v>0</v>
      </c>
      <c r="N55" s="2">
        <v>0</v>
      </c>
      <c r="O55" s="2">
        <v>180</v>
      </c>
      <c r="P55" s="2">
        <v>415</v>
      </c>
      <c r="Q55" s="2">
        <v>0</v>
      </c>
      <c r="R55" s="2">
        <f t="shared" ref="R55:R56" si="17">SUM(K55:Q55)</f>
        <v>595</v>
      </c>
      <c r="S55" s="31"/>
      <c r="T55" s="31"/>
    </row>
    <row r="56" spans="1:20" ht="47.25" x14ac:dyDescent="0.25">
      <c r="A56" s="4"/>
      <c r="B56" s="1" t="s">
        <v>28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20">
        <v>13196.950000000004</v>
      </c>
      <c r="I56" s="7">
        <v>0</v>
      </c>
      <c r="J56" s="6">
        <f t="shared" si="16"/>
        <v>13196.950000000004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1">
        <v>1003</v>
      </c>
      <c r="Q56" s="2">
        <v>0</v>
      </c>
      <c r="R56" s="2">
        <f t="shared" si="17"/>
        <v>1003</v>
      </c>
      <c r="S56" s="31"/>
      <c r="T56" s="31"/>
    </row>
    <row r="57" spans="1:20" ht="31.5" x14ac:dyDescent="0.25">
      <c r="A57" s="10" t="s">
        <v>27</v>
      </c>
      <c r="B57" s="13" t="s">
        <v>20</v>
      </c>
      <c r="C57" s="8">
        <f t="shared" ref="C57:R57" si="18">SUM(C58:C67)</f>
        <v>0</v>
      </c>
      <c r="D57" s="8">
        <f t="shared" si="18"/>
        <v>0</v>
      </c>
      <c r="E57" s="8">
        <f t="shared" si="18"/>
        <v>0</v>
      </c>
      <c r="F57" s="8">
        <f t="shared" si="18"/>
        <v>0</v>
      </c>
      <c r="G57" s="8">
        <f t="shared" si="18"/>
        <v>0</v>
      </c>
      <c r="H57" s="8">
        <f t="shared" si="18"/>
        <v>0</v>
      </c>
      <c r="I57" s="8">
        <f t="shared" si="18"/>
        <v>8398.7999999999993</v>
      </c>
      <c r="J57" s="8">
        <f t="shared" si="18"/>
        <v>8398.7999999999993</v>
      </c>
      <c r="K57" s="14">
        <f t="shared" si="18"/>
        <v>0</v>
      </c>
      <c r="L57" s="14">
        <f t="shared" si="18"/>
        <v>0</v>
      </c>
      <c r="M57" s="14">
        <f t="shared" si="18"/>
        <v>0</v>
      </c>
      <c r="N57" s="14">
        <f t="shared" si="18"/>
        <v>0</v>
      </c>
      <c r="O57" s="14">
        <f t="shared" si="18"/>
        <v>0</v>
      </c>
      <c r="P57" s="14">
        <f t="shared" si="18"/>
        <v>0</v>
      </c>
      <c r="Q57" s="14">
        <f t="shared" si="18"/>
        <v>507</v>
      </c>
      <c r="R57" s="14">
        <f t="shared" si="18"/>
        <v>507</v>
      </c>
      <c r="S57" s="31"/>
      <c r="T57" s="31"/>
    </row>
    <row r="58" spans="1:20" ht="47.25" x14ac:dyDescent="0.25">
      <c r="A58" s="4"/>
      <c r="B58" s="1" t="s">
        <v>28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1356.1</v>
      </c>
      <c r="J58" s="7">
        <f>SUM(C58:I58)</f>
        <v>1356.1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18">
        <v>89</v>
      </c>
      <c r="R58" s="18">
        <f>SUM(K58:Q58)</f>
        <v>89</v>
      </c>
      <c r="S58" s="31"/>
      <c r="T58" s="31"/>
    </row>
    <row r="59" spans="1:20" ht="63" x14ac:dyDescent="0.25">
      <c r="A59" s="4"/>
      <c r="B59" s="1" t="s">
        <v>45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2106.6999999999998</v>
      </c>
      <c r="J59" s="7">
        <f t="shared" ref="J59:J67" si="19">SUM(C59:I59)</f>
        <v>2106.6999999999998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18">
        <v>116</v>
      </c>
      <c r="R59" s="18">
        <f t="shared" ref="R59:R67" si="20">SUM(K59:Q59)</f>
        <v>116</v>
      </c>
    </row>
    <row r="60" spans="1:20" ht="31.5" x14ac:dyDescent="0.25">
      <c r="A60" s="4"/>
      <c r="B60" s="1" t="s">
        <v>39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344.40000000000003</v>
      </c>
      <c r="J60" s="7">
        <f t="shared" si="19"/>
        <v>344.40000000000003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18">
        <v>17</v>
      </c>
      <c r="R60" s="18">
        <f t="shared" si="20"/>
        <v>17</v>
      </c>
    </row>
    <row r="61" spans="1:20" ht="78.75" x14ac:dyDescent="0.25">
      <c r="A61" s="4"/>
      <c r="B61" s="1" t="s">
        <v>46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93</v>
      </c>
      <c r="J61" s="7">
        <f t="shared" si="19"/>
        <v>93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18">
        <v>8</v>
      </c>
      <c r="R61" s="18">
        <f t="shared" si="20"/>
        <v>8</v>
      </c>
    </row>
    <row r="62" spans="1:20" ht="78.75" x14ac:dyDescent="0.25">
      <c r="A62" s="4"/>
      <c r="B62" s="1" t="s">
        <v>47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961.5</v>
      </c>
      <c r="J62" s="7">
        <f t="shared" si="19"/>
        <v>961.5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18">
        <v>87</v>
      </c>
      <c r="R62" s="18">
        <f t="shared" si="20"/>
        <v>87</v>
      </c>
    </row>
    <row r="63" spans="1:20" ht="31.5" x14ac:dyDescent="0.25">
      <c r="A63" s="4"/>
      <c r="B63" s="1" t="s">
        <v>38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645.5</v>
      </c>
      <c r="J63" s="7">
        <f t="shared" si="19"/>
        <v>645.5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18">
        <v>49</v>
      </c>
      <c r="R63" s="18">
        <f t="shared" si="20"/>
        <v>49</v>
      </c>
    </row>
    <row r="64" spans="1:20" ht="31.5" x14ac:dyDescent="0.25">
      <c r="A64" s="4"/>
      <c r="B64" s="1" t="s">
        <v>49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369.5</v>
      </c>
      <c r="J64" s="7">
        <f t="shared" si="19"/>
        <v>369.5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18">
        <v>19</v>
      </c>
      <c r="R64" s="18">
        <f t="shared" si="20"/>
        <v>19</v>
      </c>
    </row>
    <row r="65" spans="1:18" ht="78.75" x14ac:dyDescent="0.25">
      <c r="A65" s="4"/>
      <c r="B65" s="1" t="s">
        <v>50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98.4</v>
      </c>
      <c r="J65" s="7">
        <f t="shared" si="19"/>
        <v>98.4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18">
        <v>11</v>
      </c>
      <c r="R65" s="18">
        <f t="shared" si="20"/>
        <v>11</v>
      </c>
    </row>
    <row r="66" spans="1:18" ht="31.5" x14ac:dyDescent="0.25">
      <c r="A66" s="4"/>
      <c r="B66" s="1" t="s">
        <v>37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493.4</v>
      </c>
      <c r="J66" s="7">
        <f t="shared" si="19"/>
        <v>493.4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18">
        <v>26</v>
      </c>
      <c r="R66" s="18">
        <f t="shared" si="20"/>
        <v>26</v>
      </c>
    </row>
    <row r="67" spans="1:18" ht="31.5" x14ac:dyDescent="0.25">
      <c r="A67" s="4"/>
      <c r="B67" s="1" t="s">
        <v>31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1930.3</v>
      </c>
      <c r="J67" s="7">
        <f t="shared" si="19"/>
        <v>1930.3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18">
        <v>85</v>
      </c>
      <c r="R67" s="18">
        <f t="shared" si="20"/>
        <v>85</v>
      </c>
    </row>
    <row r="68" spans="1:18" ht="141.75" customHeight="1" x14ac:dyDescent="0.25">
      <c r="A68" s="10">
        <v>2</v>
      </c>
      <c r="B68" s="11" t="s">
        <v>21</v>
      </c>
      <c r="C68" s="8">
        <f>C69</f>
        <v>0</v>
      </c>
      <c r="D68" s="8">
        <f t="shared" ref="D68:R68" si="21">D69</f>
        <v>16635.789999999997</v>
      </c>
      <c r="E68" s="8">
        <f t="shared" si="21"/>
        <v>3442.8599999999997</v>
      </c>
      <c r="F68" s="8">
        <f t="shared" si="21"/>
        <v>0</v>
      </c>
      <c r="G68" s="8">
        <f t="shared" si="21"/>
        <v>0</v>
      </c>
      <c r="H68" s="8">
        <f t="shared" si="21"/>
        <v>634.09999999999991</v>
      </c>
      <c r="I68" s="8">
        <f t="shared" si="21"/>
        <v>0</v>
      </c>
      <c r="J68" s="8">
        <f t="shared" si="21"/>
        <v>20712.749999999996</v>
      </c>
      <c r="K68" s="9">
        <f t="shared" si="21"/>
        <v>0</v>
      </c>
      <c r="L68" s="9">
        <f t="shared" si="21"/>
        <v>1224</v>
      </c>
      <c r="M68" s="9">
        <f t="shared" si="21"/>
        <v>346</v>
      </c>
      <c r="N68" s="9">
        <f t="shared" si="21"/>
        <v>0</v>
      </c>
      <c r="O68" s="9">
        <f t="shared" si="21"/>
        <v>0</v>
      </c>
      <c r="P68" s="9">
        <f t="shared" si="21"/>
        <v>49</v>
      </c>
      <c r="Q68" s="9">
        <f t="shared" si="21"/>
        <v>0</v>
      </c>
      <c r="R68" s="9">
        <f t="shared" si="21"/>
        <v>1619</v>
      </c>
    </row>
    <row r="69" spans="1:18" ht="47.25" x14ac:dyDescent="0.25">
      <c r="A69" s="4"/>
      <c r="B69" s="1" t="s">
        <v>28</v>
      </c>
      <c r="C69" s="6">
        <v>0</v>
      </c>
      <c r="D69" s="6">
        <v>16635.789999999997</v>
      </c>
      <c r="E69" s="6">
        <v>3442.8599999999997</v>
      </c>
      <c r="F69" s="7">
        <v>0</v>
      </c>
      <c r="G69" s="7">
        <v>0</v>
      </c>
      <c r="H69" s="7">
        <v>634.09999999999991</v>
      </c>
      <c r="I69" s="7">
        <v>0</v>
      </c>
      <c r="J69" s="7">
        <f>SUM(C69:I69)</f>
        <v>20712.749999999996</v>
      </c>
      <c r="K69" s="2">
        <v>0</v>
      </c>
      <c r="L69" s="2">
        <v>1224</v>
      </c>
      <c r="M69" s="2">
        <v>346</v>
      </c>
      <c r="N69" s="2">
        <v>0</v>
      </c>
      <c r="O69" s="2">
        <v>0</v>
      </c>
      <c r="P69" s="2">
        <v>49</v>
      </c>
      <c r="Q69" s="18">
        <v>0</v>
      </c>
      <c r="R69" s="18">
        <f>SUM(K69:Q69)</f>
        <v>1619</v>
      </c>
    </row>
    <row r="70" spans="1:18" x14ac:dyDescent="0.25">
      <c r="J70" s="17"/>
      <c r="R70" s="17"/>
    </row>
  </sheetData>
  <mergeCells count="6">
    <mergeCell ref="N2:R10"/>
    <mergeCell ref="B17:B19"/>
    <mergeCell ref="C17:J17"/>
    <mergeCell ref="K17:R17"/>
    <mergeCell ref="A17:A19"/>
    <mergeCell ref="A13:R15"/>
  </mergeCells>
  <pageMargins left="0.7" right="0.7" top="0.75" bottom="0.75" header="0.3" footer="0.3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2019-03-13T05:00:34Z</dcterms:modified>
</cp:coreProperties>
</file>