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244" i="1"/>
  <c r="I243" i="1"/>
  <c r="I19" i="1"/>
  <c r="I22" i="1"/>
  <c r="I28" i="1"/>
  <c r="I80" i="1"/>
  <c r="I176" i="1"/>
  <c r="I178" i="1"/>
  <c r="I180" i="1"/>
  <c r="I186" i="1"/>
  <c r="I192" i="1"/>
  <c r="I197" i="1"/>
  <c r="I200" i="1"/>
  <c r="I205" i="1"/>
  <c r="I207" i="1"/>
  <c r="I209" i="1"/>
  <c r="I220" i="1"/>
  <c r="I226" i="1"/>
  <c r="I235" i="1"/>
  <c r="I18" i="1"/>
  <c r="I293" i="1"/>
  <c r="H244" i="1"/>
  <c r="H243" i="1"/>
  <c r="H19" i="1"/>
  <c r="H22" i="1"/>
  <c r="H28" i="1"/>
  <c r="H80" i="1"/>
  <c r="H176" i="1"/>
  <c r="H178" i="1"/>
  <c r="H180" i="1"/>
  <c r="H186" i="1"/>
  <c r="H192" i="1"/>
  <c r="H197" i="1"/>
  <c r="H200" i="1"/>
  <c r="H205" i="1"/>
  <c r="H207" i="1"/>
  <c r="H209" i="1"/>
  <c r="H220" i="1"/>
  <c r="H226" i="1"/>
  <c r="H235" i="1"/>
  <c r="H293" i="1"/>
</calcChain>
</file>

<file path=xl/sharedStrings.xml><?xml version="1.0" encoding="utf-8"?>
<sst xmlns="http://schemas.openxmlformats.org/spreadsheetml/2006/main" count="864" uniqueCount="315">
  <si>
    <t>№ п/п</t>
  </si>
  <si>
    <t>Наименование муниципального образования</t>
  </si>
  <si>
    <t>Адрес многоквартирного дома</t>
  </si>
  <si>
    <t>Год ввода дома в эксплуатацию</t>
  </si>
  <si>
    <t xml:space="preserve">Дата признания многоквартирного дома аварийным </t>
  </si>
  <si>
    <t xml:space="preserve">Сведения об аварийном жилищном фонде, подлежащем расселению до 1 сентября 2025 года </t>
  </si>
  <si>
    <t>Планируемая дата окончания переселения</t>
  </si>
  <si>
    <t>год</t>
  </si>
  <si>
    <t>дата</t>
  </si>
  <si>
    <t>площадь, кв.м</t>
  </si>
  <si>
    <t>количество человек</t>
  </si>
  <si>
    <t>По программе переселения 2019 – 2025 гг., в рамках которой предусмотрено финансирование за счет средств Фонда, в том числе:</t>
  </si>
  <si>
    <t>Итого по муниципальному образованию Барабинский муниципальный район</t>
  </si>
  <si>
    <t>Барабинск</t>
  </si>
  <si>
    <t>г.Барабинск, ул. Ленина, д. 147</t>
  </si>
  <si>
    <t>IV квартал 2020</t>
  </si>
  <si>
    <t>г.Барабинск, ул. Советская, д. 120</t>
  </si>
  <si>
    <t> Итого по муниципальному образованию Болотнинский муниципальный район</t>
  </si>
  <si>
    <t>Болотное</t>
  </si>
  <si>
    <t>г. Болотное, ул. Горького, 35</t>
  </si>
  <si>
    <t>IV квартал 2021</t>
  </si>
  <si>
    <t>г.Болотное, ул. Горького, 36</t>
  </si>
  <si>
    <t>г. Болотное, ул. Коммунистическая, 39</t>
  </si>
  <si>
    <t>IV квартал 2022</t>
  </si>
  <si>
    <t>г.Болотное, ул. Нечетный парк, 3</t>
  </si>
  <si>
    <t>III квартал 2025</t>
  </si>
  <si>
    <t>г. Болотное, ул. Советская, 6</t>
  </si>
  <si>
    <t> Итого по муниципальному образованию Город Искитим</t>
  </si>
  <si>
    <t>Искитим</t>
  </si>
  <si>
    <t>мкр. Индустриальный, д.2</t>
  </si>
  <si>
    <t>мкр. Подгорный, д.1</t>
  </si>
  <si>
    <t>IV квартал 2023</t>
  </si>
  <si>
    <t>мкр.Подгорный, д.10</t>
  </si>
  <si>
    <t>мкр.Подгорный, д. 3</t>
  </si>
  <si>
    <t>мкр.Северный, д.10</t>
  </si>
  <si>
    <t>мкр.Северный, д.13</t>
  </si>
  <si>
    <t>мкр.Северный, д. 26</t>
  </si>
  <si>
    <t>мкр.Северный, д. 7</t>
  </si>
  <si>
    <t>IV квартал 2024</t>
  </si>
  <si>
    <t>мкр. Северный, д. 8</t>
  </si>
  <si>
    <t>ул. Карьер Цемзавода, д. 6</t>
  </si>
  <si>
    <t>ул. Карьер Цемзавода, д.7</t>
  </si>
  <si>
    <t>ул. Карьер Цемзавода, д. 8</t>
  </si>
  <si>
    <t>ул. Кирова, д. 43</t>
  </si>
  <si>
    <t>ул. Кирова, д. 47</t>
  </si>
  <si>
    <t>ул. Кирова, д. 49</t>
  </si>
  <si>
    <t>ул. Коммунистическая, д. 47</t>
  </si>
  <si>
    <t>ул. Коммунистическая, д. 55</t>
  </si>
  <si>
    <t>ул. Комсомольская, д. 33</t>
  </si>
  <si>
    <t>IV квартал 2019</t>
  </si>
  <si>
    <t>ул. Комсомольская, д. 35</t>
  </si>
  <si>
    <t>ул. Комсомольская, д. 46</t>
  </si>
  <si>
    <t>ул. Комсомольская, д. 55</t>
  </si>
  <si>
    <t>ул. Маркса, д. 3а</t>
  </si>
  <si>
    <t>ул. Прорабская, д. 2</t>
  </si>
  <si>
    <t>ул. Пушкина, д. 1</t>
  </si>
  <si>
    <t>ул. Пушкина, д. 13</t>
  </si>
  <si>
    <t>ул. Пушкина, д. 14</t>
  </si>
  <si>
    <t>ул. Пушкина, д. 15</t>
  </si>
  <si>
    <t>ул. Пушкина, д. 16</t>
  </si>
  <si>
    <t>ул. Пушкина, д. 18</t>
  </si>
  <si>
    <t>ул. Пушкина, д. 2</t>
  </si>
  <si>
    <t>ул. Пушкина, д. 22</t>
  </si>
  <si>
    <t>ул. Пушкина, д. 3</t>
  </si>
  <si>
    <t>ул. Пушкина, д. 4</t>
  </si>
  <si>
    <t>ул. Пушкина, д. 6</t>
  </si>
  <si>
    <t>ул. Пушкина, д. 9</t>
  </si>
  <si>
    <t>ул. Советская, д. 167А</t>
  </si>
  <si>
    <t>ул. Советская, д. 169</t>
  </si>
  <si>
    <t>ул. Советская, д. 171</t>
  </si>
  <si>
    <t>ул. Советская, д. 174</t>
  </si>
  <si>
    <t>ул. Советская, д. 186</t>
  </si>
  <si>
    <t>ул. Советская, д. 190</t>
  </si>
  <si>
    <t>ул. Советская, д. 199</t>
  </si>
  <si>
    <t>ул. Театральная, д. 11</t>
  </si>
  <si>
    <t>ул. Томская, д. 3</t>
  </si>
  <si>
    <t>ул. Томская, д. 4</t>
  </si>
  <si>
    <t>ул. Трудовая, д. 10</t>
  </si>
  <si>
    <t>ул. Трудовая, д. 15</t>
  </si>
  <si>
    <t>ул. Трудовая, д. 3</t>
  </si>
  <si>
    <t>ул. Трудовая, д. 4</t>
  </si>
  <si>
    <t>ул. Трудовая, д. 9</t>
  </si>
  <si>
    <t>ул. Центральная, д. 11</t>
  </si>
  <si>
    <t> Итого по муниципальному образованию Город Новосибирск</t>
  </si>
  <si>
    <t>Новосибирск</t>
  </si>
  <si>
    <t>пер. Мира 2-й, д. 3</t>
  </si>
  <si>
    <t>пер. Петропавловский 1-й, д. 16</t>
  </si>
  <si>
    <t>пер. Римского-Корсакова 4-й, д. 10</t>
  </si>
  <si>
    <t>пер. Римского-Корсакова 4-й, д. 12</t>
  </si>
  <si>
    <t>пер. Римского-Корсакова 4-й, д. 5</t>
  </si>
  <si>
    <t>пер. Римского-Корсакова 4-й, д. 6</t>
  </si>
  <si>
    <t>пер. Римского-Корсакова 4-й, д. 7</t>
  </si>
  <si>
    <t>пер. Римского-Корсакова 4-й, д. 8</t>
  </si>
  <si>
    <t>пер. Римского-Корсакова 4-й, д. 9</t>
  </si>
  <si>
    <t>пер. Римского-Корсакова 5-й, д. 1</t>
  </si>
  <si>
    <t>пер. Римского-Корсакова 5-й, д. 3</t>
  </si>
  <si>
    <t>пер. Римского-Корсакова 5-й, д. 7</t>
  </si>
  <si>
    <t>пер. Римского-Корсакова 5-й, д. 9</t>
  </si>
  <si>
    <t>ул. 9-го Ноября, д. 221</t>
  </si>
  <si>
    <t>ул. Автогенная, д. 201</t>
  </si>
  <si>
    <t>ул. Аникина, д. 21</t>
  </si>
  <si>
    <t>ул. Бурденко 2-я, д. 18</t>
  </si>
  <si>
    <t>ул. Бурденко 2-я, д. 20</t>
  </si>
  <si>
    <t>ул. Бурденко 2-я, д. 24</t>
  </si>
  <si>
    <t>ул. Владимировская, д. 33а</t>
  </si>
  <si>
    <t>ул. Грибоедова, д. 147</t>
  </si>
  <si>
    <t>ул. Грибоедова, д. 160</t>
  </si>
  <si>
    <t>ул. Декабристов, д. 107</t>
  </si>
  <si>
    <t>ул. Дунаевского, д. 8</t>
  </si>
  <si>
    <t xml:space="preserve">ул. Есенина, д. 3 </t>
  </si>
  <si>
    <t>ул. Зыряновская, д. 139</t>
  </si>
  <si>
    <t>ул. Зыряновская, д. 141</t>
  </si>
  <si>
    <t>ул. Зыряновская, д. 143</t>
  </si>
  <si>
    <t>ул. Инвентарная, д. 19</t>
  </si>
  <si>
    <t>ул. Качалова, д. 25а</t>
  </si>
  <si>
    <t>ул. Коммунистическая, д. 3а</t>
  </si>
  <si>
    <t>ул. Коммунстроевская, д. 201</t>
  </si>
  <si>
    <t>ул. Коммунстроевская, д. 203</t>
  </si>
  <si>
    <t>ул. Коммунстроевская, д. 205</t>
  </si>
  <si>
    <t>ул. Коммунстроевская, д. 207</t>
  </si>
  <si>
    <t>ул. Коммунстроевская, д. 209</t>
  </si>
  <si>
    <t>ул. Коммунстроевская, д. 211</t>
  </si>
  <si>
    <t>ул. Коммунстроевская, д. 213</t>
  </si>
  <si>
    <t>ул. Коммунстроевская, д. 215</t>
  </si>
  <si>
    <t>ул. Костычева, д. 17</t>
  </si>
  <si>
    <t>ул. Крамского, д. 13</t>
  </si>
  <si>
    <t>ул. Крамского, д. 15</t>
  </si>
  <si>
    <t>ул. Крамского, д. 17/1</t>
  </si>
  <si>
    <t>ул. Крамского, д. 17/2</t>
  </si>
  <si>
    <t>ул. Крамского, д. 17/3</t>
  </si>
  <si>
    <t>ул. Крамского, д. 19</t>
  </si>
  <si>
    <t>ул. Крамского, д. 5</t>
  </si>
  <si>
    <t>ул. Крамского, д. 7</t>
  </si>
  <si>
    <t>ул. Крамского, д. 9</t>
  </si>
  <si>
    <t>ул. Красносельская, д. 6а</t>
  </si>
  <si>
    <t>ул. Красносельская, д. 6б</t>
  </si>
  <si>
    <t>ул. Красный Факел, д. 23</t>
  </si>
  <si>
    <t>ул. Лескова, д. 119</t>
  </si>
  <si>
    <t>ул. Марата, д. 157</t>
  </si>
  <si>
    <t>ул. Марии Ульяновой, д. 12 а</t>
  </si>
  <si>
    <t>ул. Нижегородская, д. 193</t>
  </si>
  <si>
    <t>ул. Никитина, д. 130</t>
  </si>
  <si>
    <t>ул. Никитина, д. 132</t>
  </si>
  <si>
    <t>ул. Никитина, д. 132а</t>
  </si>
  <si>
    <t>ул. Никитина, д. 134а</t>
  </si>
  <si>
    <t>ул. Никитина, д. 138</t>
  </si>
  <si>
    <t>ул. Никитина, д. 138а</t>
  </si>
  <si>
    <t>ул. Никитина, д. 140</t>
  </si>
  <si>
    <t>ул. Никитина, д. 140а</t>
  </si>
  <si>
    <t>ул. Никитина, д. 140б</t>
  </si>
  <si>
    <t>ул. Никитина, д. 142а</t>
  </si>
  <si>
    <t>ул. Никитина, д. 146</t>
  </si>
  <si>
    <t>ул. Никитина, д. 148</t>
  </si>
  <si>
    <t>ул. Никитина, д. 152</t>
  </si>
  <si>
    <t>ул. Никитина, д. 152а</t>
  </si>
  <si>
    <t>ул. Никитина, д. 152б</t>
  </si>
  <si>
    <t>ул. Никитина, д. 152в</t>
  </si>
  <si>
    <t>ул. Никитина, д. 154</t>
  </si>
  <si>
    <t>ул. Никитина, д. 154а</t>
  </si>
  <si>
    <t>ул. Никитина, д. 156</t>
  </si>
  <si>
    <t>ул. Никитина, д. 156б</t>
  </si>
  <si>
    <t>ул. Никитина, д. 158</t>
  </si>
  <si>
    <t>ул. Никитина, д. 37</t>
  </si>
  <si>
    <t>ул. Никитина, д. 57А</t>
  </si>
  <si>
    <t>ул. Новая Заря, д. 18</t>
  </si>
  <si>
    <t>ул. Ногина, д. 2/4</t>
  </si>
  <si>
    <t>ул. Обская, д. 58</t>
  </si>
  <si>
    <t>ул. Объединения, д. 26</t>
  </si>
  <si>
    <t>ул. Объединения, д. 4</t>
  </si>
  <si>
    <t>ул. Ольховская 2-я, д. 5</t>
  </si>
  <si>
    <t>ул. Первомайская, д. 21</t>
  </si>
  <si>
    <t>ул. Пешеходная, д. 1</t>
  </si>
  <si>
    <t>ул. Серафимовича, д. 3</t>
  </si>
  <si>
    <t>ул. Станиславского, д. 5</t>
  </si>
  <si>
    <t>ул. Тельмана, д. 10</t>
  </si>
  <si>
    <t>ул. Тельмана, д. 12</t>
  </si>
  <si>
    <t>ул. Тельмана, д. 14</t>
  </si>
  <si>
    <t>ул. Физкультурная, д. 16</t>
  </si>
  <si>
    <t>ул. Физкультурная, д. 29 б</t>
  </si>
  <si>
    <t>ш. Бердское, д. 36</t>
  </si>
  <si>
    <t>Итого по муниципальному образованию Город Обь</t>
  </si>
  <si>
    <t>Обь</t>
  </si>
  <si>
    <t>город Обь, улица Железнодорожная, дом 10</t>
  </si>
  <si>
    <t>Итого по муниципальному образованию Доволенский муниципальный район</t>
  </si>
  <si>
    <t>с Довольное</t>
  </si>
  <si>
    <t>с.Довольное, ул.Ленина,91</t>
  </si>
  <si>
    <t>Итого по муниципальному образованию Куйбышевский муниципальный район</t>
  </si>
  <si>
    <t>Куйбышев</t>
  </si>
  <si>
    <t>г. Куйбышев, кв-л 3, д. 11</t>
  </si>
  <si>
    <t>г. Куйбышев, кв-л 3, д. 6</t>
  </si>
  <si>
    <t>г. Куйбышев, ул. Красная,  д. 30</t>
  </si>
  <si>
    <t>г.Куйбышев, ул. Песчаная, д. 6</t>
  </si>
  <si>
    <t>г. Куйбышев, ул. Пиотровского, д. 11</t>
  </si>
  <si>
    <t>Итого по муниципальному образованию Купинский муниципальный район</t>
  </si>
  <si>
    <t>Купино</t>
  </si>
  <si>
    <t>г. Купино, п. Кордон лесхоз, д. 8</t>
  </si>
  <si>
    <t>г. Купино, ул. Железнодорожная, д. 10</t>
  </si>
  <si>
    <t>г. Купино, ул. Железнодорожная, д. 72</t>
  </si>
  <si>
    <t>г. Купино, ул. Железнодорожная, д. 78</t>
  </si>
  <si>
    <t>г. Купино, ул. Железнодорожная, д. 86</t>
  </si>
  <si>
    <t>Итого по муниципальному образованию Маслянинский муниципальный район</t>
  </si>
  <si>
    <t>д Чупино</t>
  </si>
  <si>
    <t>д. Чупино, ул. Центральная, д. 10</t>
  </si>
  <si>
    <t>д. Чупино, ул. Центральная, д. 16</t>
  </si>
  <si>
    <t>д. Чупино, ул. Центральная, д. 20</t>
  </si>
  <si>
    <t>с Бажинск</t>
  </si>
  <si>
    <t>с. Бажинск, ул. Советская, д. 4</t>
  </si>
  <si>
    <t>с Ташара</t>
  </si>
  <si>
    <t>с. Ташара, ул. Октябрьская, д. 7</t>
  </si>
  <si>
    <t>с. Ташара, ул. Трудовая, д. 7</t>
  </si>
  <si>
    <t>Итого по муниципальному образованию Новосибирский муниципальный район</t>
  </si>
  <si>
    <t>п Малиновка</t>
  </si>
  <si>
    <t>п. Малиновка, ул. Широкая, д. 4</t>
  </si>
  <si>
    <t>с Барышево</t>
  </si>
  <si>
    <t>с. Барышево, пер. Институтский, д. 6</t>
  </si>
  <si>
    <t>с. Барышево, ул. Институтская, д. 6</t>
  </si>
  <si>
    <t>ст. Крахаль, км. 34, д. 4</t>
  </si>
  <si>
    <t>Итого по муниципальному образованию Ордынский муниципальный район</t>
  </si>
  <si>
    <t>с Вагайцево</t>
  </si>
  <si>
    <t>с. Вагайцево, ул. Космонавтов, д. 32</t>
  </si>
  <si>
    <t>Итого по муниципальному образованию Сузунский муниципальный район</t>
  </si>
  <si>
    <t>с Бобровка</t>
  </si>
  <si>
    <t>с. Бобровка, пер. Центральный, д. 26</t>
  </si>
  <si>
    <t>Итого по муниципальному образованию Татарский муниципальный район</t>
  </si>
  <si>
    <t>Татарск</t>
  </si>
  <si>
    <t>г. Татарск, п. ЭЧ-4, д. 2</t>
  </si>
  <si>
    <t>г. Татарск, п. ЭЧ-4, д. 3</t>
  </si>
  <si>
    <t>г. Татарск, п. ЭЧ-4, д. 4</t>
  </si>
  <si>
    <t>г. Татарск, п. Южный, д. 36</t>
  </si>
  <si>
    <t>г. Татарск, п. Южный, д. 46</t>
  </si>
  <si>
    <t>г. Татарск, ул. Дружбы. д. 79</t>
  </si>
  <si>
    <t>г. Татарск, ул. Дружбы. д. 82</t>
  </si>
  <si>
    <t>г. Татарск, ул. Дружбы. д. 87</t>
  </si>
  <si>
    <t>г. Татарск, ул. Ленина, д. 58</t>
  </si>
  <si>
    <t>г. Татарск, ул. Татарская, д. 47</t>
  </si>
  <si>
    <t>Итого по муниципальному образованию Тогучинский муниципальный район</t>
  </si>
  <si>
    <t>Тогучин</t>
  </si>
  <si>
    <t>г. Тогучин, пер. Банковский, д. 7</t>
  </si>
  <si>
    <t>г. Тогучин, ул. Бригадная, 6</t>
  </si>
  <si>
    <t>г. Тогучин, ул. Вокзальная, д. 46</t>
  </si>
  <si>
    <t>г. Тогучин, ул. Пролетарская, д. 50</t>
  </si>
  <si>
    <t>г. Тогучин, ул. Пролетарская, д. 50а</t>
  </si>
  <si>
    <t>Итого по муниципальному образованию Черепановский муниципальный район</t>
  </si>
  <si>
    <t>Дорогино</t>
  </si>
  <si>
    <t>рп. Дорогино, ул. Светлая, д. 10</t>
  </si>
  <si>
    <t>рп. Дорогино, ул. Светлая, д. 6</t>
  </si>
  <si>
    <t>рп. Дорогино, ул. Фурманова, д. 11</t>
  </si>
  <si>
    <t>рп. Дорогино, ул. Фурманова, д. 13</t>
  </si>
  <si>
    <t>рп. Дорогино, ул. Фурманова, д. 9</t>
  </si>
  <si>
    <t>Посевная</t>
  </si>
  <si>
    <t>рп. Посевная, ул. Островского, д. 43, к. а</t>
  </si>
  <si>
    <t>рп. Посевная, ул. Чкалова, д. 2в</t>
  </si>
  <si>
    <t>Черепаново</t>
  </si>
  <si>
    <t>г. Черепаново, ул. Партизанская, д. 96</t>
  </si>
  <si>
    <t>Итого по муниципальному образованию Чулымский муниципальный район</t>
  </si>
  <si>
    <t>Чулым</t>
  </si>
  <si>
    <t>г. Чулым, ул. Кожемякина, д. 30</t>
  </si>
  <si>
    <t>г. Чулым, ул. Кожемякина, д. 40</t>
  </si>
  <si>
    <t>г. Чулым, ул. Кожемякина, д. 52</t>
  </si>
  <si>
    <t>г. Чулым, ул. Кожемякина, д. 56</t>
  </si>
  <si>
    <t>г. Чулым, ул. Лермонтова, д. 10</t>
  </si>
  <si>
    <t>г. Чулым, ул. Лермонтова, д. 12</t>
  </si>
  <si>
    <t>г. Чулым, ул. Чулымская, д. 16</t>
  </si>
  <si>
    <t>По иным программам субъекта РФ, в рамках которых не предусмотрено финансирование за счет средств Фонда, в том числе:</t>
  </si>
  <si>
    <t>Итого по муниципальному образованию Город Новосибирск</t>
  </si>
  <si>
    <t>пер. Петропавловский 1-й, д. 12</t>
  </si>
  <si>
    <t>пер. Петропавловский 1-й, д. 14</t>
  </si>
  <si>
    <t>пер. Петропавловский 1-й, д. 5</t>
  </si>
  <si>
    <t>пер. Серафимовича 3-й, д. 12</t>
  </si>
  <si>
    <t>пер. Серафимовича 3-й, д. 14</t>
  </si>
  <si>
    <t>пер. Серафимовича 3-й, д. 16</t>
  </si>
  <si>
    <t>пер. Станиславского 2-й, д. 6</t>
  </si>
  <si>
    <t>ул. 9-го Ноября, д. 68</t>
  </si>
  <si>
    <t>ул. 9-го Ноября, д. 70</t>
  </si>
  <si>
    <t>ул. 9-го Ноября, д. 72</t>
  </si>
  <si>
    <t>ул. Аренского, д. 3</t>
  </si>
  <si>
    <t>ул. Вертковская, д. 32</t>
  </si>
  <si>
    <t>ул. Вяземская, д. 5</t>
  </si>
  <si>
    <t>ул. Декабристов, д. 103</t>
  </si>
  <si>
    <t>ул. Декабристов, д. 105</t>
  </si>
  <si>
    <t>ул. Дунаевского, д. 10</t>
  </si>
  <si>
    <t>ул. Зональная, д. 1</t>
  </si>
  <si>
    <t>ул. Зональная, д. 2</t>
  </si>
  <si>
    <t>ул. Зональная, д. 2а</t>
  </si>
  <si>
    <t>ул. Коминтерна, д. 122/3</t>
  </si>
  <si>
    <t xml:space="preserve">ул. Королева, д. 10 </t>
  </si>
  <si>
    <t>ул. Красный Факел, д. 24г</t>
  </si>
  <si>
    <t>ул. Кубовая, д. 47 к. г</t>
  </si>
  <si>
    <t>ул. Марии Ульяновой, д. 10а</t>
  </si>
  <si>
    <t>ул. Марии Ульяновой, д. 14 а</t>
  </si>
  <si>
    <t>ул. Океанская, д. 6</t>
  </si>
  <si>
    <t>ул. Петропавловская, д. 12</t>
  </si>
  <si>
    <t>ул. Серафимовича, д. 16</t>
  </si>
  <si>
    <t>ул. Серафимовича, д. 20</t>
  </si>
  <si>
    <t>ул. Степная, д. 44</t>
  </si>
  <si>
    <t>ул. Степная, д. 46</t>
  </si>
  <si>
    <t>ул. Столетова, д. 11</t>
  </si>
  <si>
    <t>ул. Столетова, д. 13</t>
  </si>
  <si>
    <t>ул. Столетова, д. 17</t>
  </si>
  <si>
    <t>ул. Столетова, д. 9</t>
  </si>
  <si>
    <t>ул. Титова, д. 48</t>
  </si>
  <si>
    <t>ул. Титова, д. 50</t>
  </si>
  <si>
    <t>ул. Тихвинская, д. 13</t>
  </si>
  <si>
    <t>ул. Тополевая, д. 28</t>
  </si>
  <si>
    <t>ул. Тюменская, д. 5</t>
  </si>
  <si>
    <t>ул. Тюменская, д. 9</t>
  </si>
  <si>
    <t>ул. Физкультурная, д. 20б</t>
  </si>
  <si>
    <t>ул. Якушева, д. 119</t>
  </si>
  <si>
    <t>ш. Старое, д. 2</t>
  </si>
  <si>
    <t>ш. Старое, д. 3</t>
  </si>
  <si>
    <t>Всего подлежит переселению в 2019 – 2025 гг.</t>
  </si>
  <si>
    <t>х</t>
  </si>
  <si>
    <t>Перечень многоквартирных домов, признанных аварийными до 1 января 2017 года</t>
  </si>
  <si>
    <t>к региональной адресной программе Новосибирской области по переселению граждан
из аварийного жилищного фонда на 2019-2024 годы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</si>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</sst>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tabSelected="1" workbookViewId="0">
      <selection activeCell="O277" sqref="O277"/>
    </sheetView>
  </sheetViews>
  <sheetFormatPr defaultRowHeight="15" x14ac:dyDescent="0.25"/>
  <cols>
    <col min="2" max="2" width="17.85546875" customWidth="1"/>
    <col min="5" max="5" width="38.42578125" customWidth="1"/>
    <col min="6" max="6" width="19.140625" customWidth="1"/>
    <col min="7" max="8" width="18.85546875" customWidth="1"/>
    <col min="9" max="9" width="20.85546875" customWidth="1"/>
    <col min="10" max="10" width="23.85546875" customWidth="1"/>
  </cols>
  <sheetData>
    <row r="1" spans="1:10" ht="15" customHeight="1" x14ac:dyDescent="0.25">
      <c r="A1" s="32"/>
      <c r="B1" s="32"/>
      <c r="C1" s="32"/>
      <c r="D1" s="32"/>
      <c r="E1" s="32"/>
      <c r="F1" s="32"/>
      <c r="G1" s="32"/>
      <c r="H1" s="32"/>
      <c r="I1" s="37" t="s">
        <v>314</v>
      </c>
      <c r="J1" s="37"/>
    </row>
    <row r="2" spans="1:10" ht="15" customHeight="1" x14ac:dyDescent="0.25">
      <c r="A2" s="32"/>
      <c r="B2" s="32"/>
      <c r="C2" s="32"/>
      <c r="D2" s="32"/>
      <c r="E2" s="32"/>
      <c r="F2" s="32"/>
      <c r="G2" s="32"/>
      <c r="H2" s="32"/>
      <c r="I2" s="38" t="s">
        <v>313</v>
      </c>
      <c r="J2" s="38"/>
    </row>
    <row r="3" spans="1:10" ht="15" customHeight="1" x14ac:dyDescent="0.25">
      <c r="A3" s="32"/>
      <c r="B3" s="32"/>
      <c r="C3" s="32"/>
      <c r="D3" s="32"/>
      <c r="E3" s="32"/>
      <c r="F3" s="32"/>
      <c r="G3" s="32"/>
      <c r="H3" s="32"/>
      <c r="I3" s="38"/>
      <c r="J3" s="38"/>
    </row>
    <row r="4" spans="1:10" ht="15" customHeight="1" x14ac:dyDescent="0.25">
      <c r="A4" s="32"/>
      <c r="B4" s="32"/>
      <c r="C4" s="32"/>
      <c r="D4" s="32"/>
      <c r="E4" s="32"/>
      <c r="F4" s="32"/>
      <c r="G4" s="32"/>
      <c r="H4" s="32"/>
      <c r="I4" s="38"/>
      <c r="J4" s="38"/>
    </row>
    <row r="5" spans="1:10" ht="15" customHeight="1" x14ac:dyDescent="0.25">
      <c r="A5" s="32"/>
      <c r="B5" s="32"/>
      <c r="C5" s="32"/>
      <c r="D5" s="32"/>
      <c r="E5" s="32"/>
      <c r="F5" s="32"/>
      <c r="G5" s="32"/>
      <c r="H5" s="32"/>
      <c r="I5" s="38"/>
      <c r="J5" s="38"/>
    </row>
    <row r="6" spans="1:10" ht="15" customHeight="1" x14ac:dyDescent="0.25">
      <c r="A6" s="32"/>
      <c r="B6" s="32"/>
      <c r="C6" s="32"/>
      <c r="D6" s="32"/>
      <c r="E6" s="32"/>
      <c r="F6" s="32"/>
      <c r="G6" s="32"/>
      <c r="H6" s="32"/>
      <c r="I6" s="38"/>
      <c r="J6" s="38"/>
    </row>
    <row r="7" spans="1:10" ht="15" customHeight="1" x14ac:dyDescent="0.25">
      <c r="A7" s="32"/>
      <c r="B7" s="32"/>
      <c r="C7" s="32"/>
      <c r="D7" s="32"/>
      <c r="E7" s="32"/>
      <c r="F7" s="32"/>
      <c r="G7" s="32"/>
      <c r="H7" s="32"/>
      <c r="I7" s="38"/>
      <c r="J7" s="38"/>
    </row>
    <row r="8" spans="1:10" ht="15" customHeight="1" x14ac:dyDescent="0.25">
      <c r="A8" s="32"/>
      <c r="B8" s="32"/>
      <c r="C8" s="32"/>
      <c r="D8" s="32"/>
      <c r="E8" s="32"/>
      <c r="F8" s="32"/>
      <c r="G8" s="32"/>
      <c r="H8" s="32"/>
      <c r="I8" s="38"/>
      <c r="J8" s="38"/>
    </row>
    <row r="9" spans="1:10" ht="15" customHeight="1" x14ac:dyDescent="0.25">
      <c r="A9" s="32"/>
      <c r="B9" s="32"/>
      <c r="C9" s="32"/>
      <c r="D9" s="32"/>
      <c r="E9" s="32"/>
      <c r="F9" s="32"/>
      <c r="G9" s="32"/>
      <c r="H9" s="32"/>
      <c r="I9" s="38"/>
      <c r="J9" s="38"/>
    </row>
    <row r="10" spans="1:10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x14ac:dyDescent="0.25">
      <c r="A11" s="36" t="s">
        <v>312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 ht="47.25" customHeight="1" x14ac:dyDescent="0.25">
      <c r="A14" s="42" t="s">
        <v>0</v>
      </c>
      <c r="B14" s="42" t="s">
        <v>1</v>
      </c>
      <c r="C14" s="42" t="s">
        <v>2</v>
      </c>
      <c r="D14" s="42"/>
      <c r="E14" s="42"/>
      <c r="F14" s="42" t="s">
        <v>3</v>
      </c>
      <c r="G14" s="42" t="s">
        <v>4</v>
      </c>
      <c r="H14" s="42" t="s">
        <v>5</v>
      </c>
      <c r="I14" s="42"/>
      <c r="J14" s="42" t="s">
        <v>6</v>
      </c>
    </row>
    <row r="15" spans="1:10" ht="32.25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5.75" x14ac:dyDescent="0.25">
      <c r="A16" s="42"/>
      <c r="B16" s="42"/>
      <c r="C16" s="42"/>
      <c r="D16" s="42"/>
      <c r="E16" s="42"/>
      <c r="F16" s="28" t="s">
        <v>7</v>
      </c>
      <c r="G16" s="27" t="s">
        <v>8</v>
      </c>
      <c r="H16" s="28" t="s">
        <v>9</v>
      </c>
      <c r="I16" s="28" t="s">
        <v>10</v>
      </c>
      <c r="J16" s="28" t="s">
        <v>8</v>
      </c>
    </row>
    <row r="17" spans="1:11" ht="15.75" x14ac:dyDescent="0.25">
      <c r="A17" s="27">
        <v>1</v>
      </c>
      <c r="B17" s="27">
        <v>2</v>
      </c>
      <c r="C17" s="42">
        <v>3</v>
      </c>
      <c r="D17" s="42"/>
      <c r="E17" s="42"/>
      <c r="F17" s="27">
        <v>4</v>
      </c>
      <c r="G17" s="27">
        <v>5</v>
      </c>
      <c r="H17" s="27">
        <v>6</v>
      </c>
      <c r="I17" s="27">
        <v>7</v>
      </c>
      <c r="J17" s="27">
        <v>8</v>
      </c>
    </row>
    <row r="18" spans="1:11" ht="32.25" customHeight="1" x14ac:dyDescent="0.25">
      <c r="A18" s="33" t="s">
        <v>11</v>
      </c>
      <c r="B18" s="33"/>
      <c r="C18" s="33"/>
      <c r="D18" s="33"/>
      <c r="E18" s="33"/>
      <c r="F18" s="19" t="s">
        <v>311</v>
      </c>
      <c r="G18" s="19" t="s">
        <v>311</v>
      </c>
      <c r="H18" s="22">
        <f>H19+H22+H28+H80+H176+H178+H180+H186+H192+H197+H200+H205+H207+H209+H220+H226+H235</f>
        <v>87367.849999999977</v>
      </c>
      <c r="I18" s="23">
        <f>I19+I22+I28+I80+I176+I178+I180+I186+I192+I197+I200+I205+I207+I209+I220+I226+I235</f>
        <v>5378</v>
      </c>
      <c r="J18" s="20" t="s">
        <v>311</v>
      </c>
    </row>
    <row r="19" spans="1:11" ht="15.75" x14ac:dyDescent="0.25">
      <c r="A19" s="34" t="s">
        <v>12</v>
      </c>
      <c r="B19" s="34"/>
      <c r="C19" s="34"/>
      <c r="D19" s="34"/>
      <c r="E19" s="34"/>
      <c r="F19" s="20" t="s">
        <v>311</v>
      </c>
      <c r="G19" s="20" t="s">
        <v>311</v>
      </c>
      <c r="H19" s="22">
        <f>SUM(H20:H21)</f>
        <v>532</v>
      </c>
      <c r="I19" s="23">
        <f>SUM(I20:I21)</f>
        <v>43</v>
      </c>
      <c r="J19" s="20" t="s">
        <v>311</v>
      </c>
    </row>
    <row r="20" spans="1:11" ht="15.75" x14ac:dyDescent="0.25">
      <c r="A20" s="15">
        <v>1</v>
      </c>
      <c r="B20" s="1" t="s">
        <v>13</v>
      </c>
      <c r="C20" s="39" t="s">
        <v>14</v>
      </c>
      <c r="D20" s="39"/>
      <c r="E20" s="39"/>
      <c r="F20" s="27">
        <v>1936</v>
      </c>
      <c r="G20" s="2">
        <v>42083</v>
      </c>
      <c r="H20" s="8">
        <v>333.22</v>
      </c>
      <c r="I20" s="9">
        <v>30</v>
      </c>
      <c r="J20" s="13" t="s">
        <v>15</v>
      </c>
      <c r="K20" s="16"/>
    </row>
    <row r="21" spans="1:11" ht="15.75" x14ac:dyDescent="0.25">
      <c r="A21" s="15">
        <v>2</v>
      </c>
      <c r="B21" s="1" t="s">
        <v>13</v>
      </c>
      <c r="C21" s="39" t="s">
        <v>16</v>
      </c>
      <c r="D21" s="39"/>
      <c r="E21" s="39"/>
      <c r="F21" s="27">
        <v>1961</v>
      </c>
      <c r="G21" s="2">
        <v>42013</v>
      </c>
      <c r="H21" s="8">
        <v>198.78</v>
      </c>
      <c r="I21" s="9">
        <v>13</v>
      </c>
      <c r="J21" s="13" t="s">
        <v>15</v>
      </c>
      <c r="K21" s="16"/>
    </row>
    <row r="22" spans="1:11" ht="15.75" x14ac:dyDescent="0.25">
      <c r="A22" s="43" t="s">
        <v>17</v>
      </c>
      <c r="B22" s="43"/>
      <c r="C22" s="43"/>
      <c r="D22" s="43"/>
      <c r="E22" s="43"/>
      <c r="F22" s="21" t="s">
        <v>311</v>
      </c>
      <c r="G22" s="21" t="s">
        <v>311</v>
      </c>
      <c r="H22" s="22">
        <f>SUM(H23:H27)</f>
        <v>1077.9000000000001</v>
      </c>
      <c r="I22" s="23">
        <f>SUM(I23:I27)</f>
        <v>59</v>
      </c>
      <c r="J22" s="24" t="s">
        <v>311</v>
      </c>
      <c r="K22" s="16"/>
    </row>
    <row r="23" spans="1:11" ht="15.75" x14ac:dyDescent="0.25">
      <c r="A23" s="17">
        <v>3</v>
      </c>
      <c r="B23" s="18" t="s">
        <v>18</v>
      </c>
      <c r="C23" s="39" t="s">
        <v>19</v>
      </c>
      <c r="D23" s="39"/>
      <c r="E23" s="39"/>
      <c r="F23" s="4">
        <v>1959</v>
      </c>
      <c r="G23" s="2">
        <v>42243</v>
      </c>
      <c r="H23" s="8">
        <v>211.7</v>
      </c>
      <c r="I23" s="9">
        <v>13</v>
      </c>
      <c r="J23" s="13" t="s">
        <v>20</v>
      </c>
      <c r="K23" s="16"/>
    </row>
    <row r="24" spans="1:11" ht="15.75" x14ac:dyDescent="0.25">
      <c r="A24" s="17">
        <v>4</v>
      </c>
      <c r="B24" s="18" t="s">
        <v>18</v>
      </c>
      <c r="C24" s="39" t="s">
        <v>21</v>
      </c>
      <c r="D24" s="39"/>
      <c r="E24" s="39"/>
      <c r="F24" s="4">
        <v>1956</v>
      </c>
      <c r="G24" s="2">
        <v>42356</v>
      </c>
      <c r="H24" s="8">
        <v>198.1</v>
      </c>
      <c r="I24" s="9">
        <v>12</v>
      </c>
      <c r="J24" s="13" t="s">
        <v>20</v>
      </c>
      <c r="K24" s="16"/>
    </row>
    <row r="25" spans="1:11" ht="15.75" x14ac:dyDescent="0.25">
      <c r="A25" s="17">
        <v>5</v>
      </c>
      <c r="B25" s="18" t="s">
        <v>18</v>
      </c>
      <c r="C25" s="39" t="s">
        <v>22</v>
      </c>
      <c r="D25" s="39"/>
      <c r="E25" s="39"/>
      <c r="F25" s="4">
        <v>1920</v>
      </c>
      <c r="G25" s="2">
        <v>42075</v>
      </c>
      <c r="H25" s="8">
        <v>59.3</v>
      </c>
      <c r="I25" s="9">
        <v>4</v>
      </c>
      <c r="J25" s="13" t="s">
        <v>23</v>
      </c>
      <c r="K25" s="16"/>
    </row>
    <row r="26" spans="1:11" ht="15.75" x14ac:dyDescent="0.25">
      <c r="A26" s="17">
        <v>6</v>
      </c>
      <c r="B26" s="18" t="s">
        <v>18</v>
      </c>
      <c r="C26" s="39" t="s">
        <v>24</v>
      </c>
      <c r="D26" s="39"/>
      <c r="E26" s="39"/>
      <c r="F26" s="4">
        <v>1937</v>
      </c>
      <c r="G26" s="2">
        <v>42698</v>
      </c>
      <c r="H26" s="8">
        <v>493.4</v>
      </c>
      <c r="I26" s="9">
        <v>26</v>
      </c>
      <c r="J26" s="13" t="s">
        <v>25</v>
      </c>
      <c r="K26" s="16"/>
    </row>
    <row r="27" spans="1:11" ht="15.75" x14ac:dyDescent="0.25">
      <c r="A27" s="17">
        <v>7</v>
      </c>
      <c r="B27" s="18" t="s">
        <v>18</v>
      </c>
      <c r="C27" s="39" t="s">
        <v>26</v>
      </c>
      <c r="D27" s="39"/>
      <c r="E27" s="39"/>
      <c r="F27" s="4">
        <v>1937</v>
      </c>
      <c r="G27" s="2">
        <v>42725</v>
      </c>
      <c r="H27" s="8">
        <v>115.4</v>
      </c>
      <c r="I27" s="9">
        <v>4</v>
      </c>
      <c r="J27" s="13" t="s">
        <v>20</v>
      </c>
      <c r="K27" s="16"/>
    </row>
    <row r="28" spans="1:11" ht="15.75" customHeight="1" x14ac:dyDescent="0.25">
      <c r="A28" s="29" t="s">
        <v>27</v>
      </c>
      <c r="B28" s="29"/>
      <c r="C28" s="29"/>
      <c r="D28" s="29"/>
      <c r="E28" s="29"/>
      <c r="F28" s="20" t="s">
        <v>311</v>
      </c>
      <c r="G28" s="20" t="s">
        <v>311</v>
      </c>
      <c r="H28" s="6">
        <f>SUM(H29:H79)</f>
        <v>27488.35</v>
      </c>
      <c r="I28" s="7">
        <f>SUM(I29:I79)</f>
        <v>1369</v>
      </c>
      <c r="J28" s="24" t="s">
        <v>311</v>
      </c>
      <c r="K28" s="16"/>
    </row>
    <row r="29" spans="1:11" ht="15.75" customHeight="1" x14ac:dyDescent="0.25">
      <c r="A29" s="17">
        <v>8</v>
      </c>
      <c r="B29" s="18" t="s">
        <v>28</v>
      </c>
      <c r="C29" s="39" t="s">
        <v>29</v>
      </c>
      <c r="D29" s="39"/>
      <c r="E29" s="39"/>
      <c r="F29" s="4">
        <v>1960</v>
      </c>
      <c r="G29" s="3">
        <v>42138</v>
      </c>
      <c r="H29" s="8">
        <v>721.6</v>
      </c>
      <c r="I29" s="9">
        <v>29</v>
      </c>
      <c r="J29" s="13" t="s">
        <v>25</v>
      </c>
      <c r="K29" s="16"/>
    </row>
    <row r="30" spans="1:11" ht="15.75" customHeight="1" x14ac:dyDescent="0.25">
      <c r="A30" s="17">
        <v>9</v>
      </c>
      <c r="B30" s="18" t="s">
        <v>28</v>
      </c>
      <c r="C30" s="39" t="s">
        <v>30</v>
      </c>
      <c r="D30" s="39"/>
      <c r="E30" s="39"/>
      <c r="F30" s="4">
        <v>1957</v>
      </c>
      <c r="G30" s="3">
        <v>42165</v>
      </c>
      <c r="H30" s="8">
        <v>731</v>
      </c>
      <c r="I30" s="9">
        <v>43</v>
      </c>
      <c r="J30" s="13" t="s">
        <v>31</v>
      </c>
      <c r="K30" s="16"/>
    </row>
    <row r="31" spans="1:11" ht="15.75" customHeight="1" x14ac:dyDescent="0.25">
      <c r="A31" s="17">
        <v>10</v>
      </c>
      <c r="B31" s="18" t="s">
        <v>28</v>
      </c>
      <c r="C31" s="39" t="s">
        <v>32</v>
      </c>
      <c r="D31" s="39"/>
      <c r="E31" s="39"/>
      <c r="F31" s="4">
        <v>1957</v>
      </c>
      <c r="G31" s="3">
        <v>42149</v>
      </c>
      <c r="H31" s="8">
        <v>734.6</v>
      </c>
      <c r="I31" s="9">
        <v>35</v>
      </c>
      <c r="J31" s="13" t="s">
        <v>20</v>
      </c>
      <c r="K31" s="16"/>
    </row>
    <row r="32" spans="1:11" ht="15.75" customHeight="1" x14ac:dyDescent="0.25">
      <c r="A32" s="17">
        <v>11</v>
      </c>
      <c r="B32" s="18" t="s">
        <v>28</v>
      </c>
      <c r="C32" s="39" t="s">
        <v>33</v>
      </c>
      <c r="D32" s="39"/>
      <c r="E32" s="39"/>
      <c r="F32" s="4">
        <v>1957</v>
      </c>
      <c r="G32" s="3">
        <v>42209</v>
      </c>
      <c r="H32" s="8">
        <v>742.8</v>
      </c>
      <c r="I32" s="9">
        <v>36</v>
      </c>
      <c r="J32" s="13" t="s">
        <v>31</v>
      </c>
      <c r="K32" s="16"/>
    </row>
    <row r="33" spans="1:11" ht="15.75" customHeight="1" x14ac:dyDescent="0.25">
      <c r="A33" s="17">
        <v>12</v>
      </c>
      <c r="B33" s="18" t="s">
        <v>28</v>
      </c>
      <c r="C33" s="39" t="s">
        <v>34</v>
      </c>
      <c r="D33" s="39"/>
      <c r="E33" s="39"/>
      <c r="F33" s="4">
        <v>1959</v>
      </c>
      <c r="G33" s="3">
        <v>42149</v>
      </c>
      <c r="H33" s="8">
        <v>867.7</v>
      </c>
      <c r="I33" s="9">
        <v>34</v>
      </c>
      <c r="J33" s="13" t="s">
        <v>23</v>
      </c>
      <c r="K33" s="16"/>
    </row>
    <row r="34" spans="1:11" ht="15.75" customHeight="1" x14ac:dyDescent="0.25">
      <c r="A34" s="17">
        <v>13</v>
      </c>
      <c r="B34" s="18" t="s">
        <v>28</v>
      </c>
      <c r="C34" s="39" t="s">
        <v>35</v>
      </c>
      <c r="D34" s="39"/>
      <c r="E34" s="39"/>
      <c r="F34" s="4">
        <v>1960</v>
      </c>
      <c r="G34" s="3">
        <v>42149</v>
      </c>
      <c r="H34" s="8">
        <v>458.2</v>
      </c>
      <c r="I34" s="9">
        <v>19</v>
      </c>
      <c r="J34" s="13" t="s">
        <v>23</v>
      </c>
      <c r="K34" s="16"/>
    </row>
    <row r="35" spans="1:11" ht="15.75" customHeight="1" x14ac:dyDescent="0.25">
      <c r="A35" s="17">
        <v>14</v>
      </c>
      <c r="B35" s="18" t="s">
        <v>28</v>
      </c>
      <c r="C35" s="39" t="s">
        <v>36</v>
      </c>
      <c r="D35" s="39"/>
      <c r="E35" s="39"/>
      <c r="F35" s="4">
        <v>1950</v>
      </c>
      <c r="G35" s="3">
        <v>42149</v>
      </c>
      <c r="H35" s="8">
        <v>644.9</v>
      </c>
      <c r="I35" s="9">
        <v>27</v>
      </c>
      <c r="J35" s="13" t="s">
        <v>23</v>
      </c>
      <c r="K35" s="16"/>
    </row>
    <row r="36" spans="1:11" ht="15.75" customHeight="1" x14ac:dyDescent="0.25">
      <c r="A36" s="17">
        <v>15</v>
      </c>
      <c r="B36" s="18" t="s">
        <v>28</v>
      </c>
      <c r="C36" s="39" t="s">
        <v>37</v>
      </c>
      <c r="D36" s="39"/>
      <c r="E36" s="39"/>
      <c r="F36" s="4">
        <v>1960</v>
      </c>
      <c r="G36" s="3">
        <v>42149</v>
      </c>
      <c r="H36" s="8">
        <v>673.9</v>
      </c>
      <c r="I36" s="9">
        <v>28</v>
      </c>
      <c r="J36" s="13" t="s">
        <v>38</v>
      </c>
      <c r="K36" s="16"/>
    </row>
    <row r="37" spans="1:11" ht="15.75" customHeight="1" x14ac:dyDescent="0.25">
      <c r="A37" s="17">
        <v>16</v>
      </c>
      <c r="B37" s="18" t="s">
        <v>28</v>
      </c>
      <c r="C37" s="39" t="s">
        <v>39</v>
      </c>
      <c r="D37" s="39"/>
      <c r="E37" s="39"/>
      <c r="F37" s="4">
        <v>1960</v>
      </c>
      <c r="G37" s="3">
        <v>42559</v>
      </c>
      <c r="H37" s="8">
        <v>644.29999999999995</v>
      </c>
      <c r="I37" s="9">
        <v>24</v>
      </c>
      <c r="J37" s="13" t="s">
        <v>25</v>
      </c>
      <c r="K37" s="16"/>
    </row>
    <row r="38" spans="1:11" ht="15.75" customHeight="1" x14ac:dyDescent="0.25">
      <c r="A38" s="17">
        <v>17</v>
      </c>
      <c r="B38" s="18" t="s">
        <v>28</v>
      </c>
      <c r="C38" s="39" t="s">
        <v>40</v>
      </c>
      <c r="D38" s="39"/>
      <c r="E38" s="39"/>
      <c r="F38" s="4">
        <v>1950</v>
      </c>
      <c r="G38" s="3">
        <v>42149</v>
      </c>
      <c r="H38" s="8">
        <v>361.5</v>
      </c>
      <c r="I38" s="9">
        <v>24</v>
      </c>
      <c r="J38" s="13" t="s">
        <v>23</v>
      </c>
      <c r="K38" s="16"/>
    </row>
    <row r="39" spans="1:11" ht="15.75" customHeight="1" x14ac:dyDescent="0.25">
      <c r="A39" s="17">
        <v>18</v>
      </c>
      <c r="B39" s="18" t="s">
        <v>28</v>
      </c>
      <c r="C39" s="39" t="s">
        <v>41</v>
      </c>
      <c r="D39" s="39"/>
      <c r="E39" s="39"/>
      <c r="F39" s="4">
        <v>1960</v>
      </c>
      <c r="G39" s="3">
        <v>42149</v>
      </c>
      <c r="H39" s="8">
        <v>338.8</v>
      </c>
      <c r="I39" s="9">
        <v>38</v>
      </c>
      <c r="J39" s="13" t="s">
        <v>38</v>
      </c>
      <c r="K39" s="16"/>
    </row>
    <row r="40" spans="1:11" ht="15.75" customHeight="1" x14ac:dyDescent="0.25">
      <c r="A40" s="17">
        <v>19</v>
      </c>
      <c r="B40" s="18" t="s">
        <v>28</v>
      </c>
      <c r="C40" s="39" t="s">
        <v>42</v>
      </c>
      <c r="D40" s="39"/>
      <c r="E40" s="39"/>
      <c r="F40" s="4">
        <v>1955</v>
      </c>
      <c r="G40" s="3">
        <v>42149</v>
      </c>
      <c r="H40" s="8">
        <v>367</v>
      </c>
      <c r="I40" s="9">
        <v>21</v>
      </c>
      <c r="J40" s="13" t="s">
        <v>23</v>
      </c>
      <c r="K40" s="16"/>
    </row>
    <row r="41" spans="1:11" ht="15.75" customHeight="1" x14ac:dyDescent="0.25">
      <c r="A41" s="17">
        <v>20</v>
      </c>
      <c r="B41" s="18" t="s">
        <v>28</v>
      </c>
      <c r="C41" s="39" t="s">
        <v>43</v>
      </c>
      <c r="D41" s="39"/>
      <c r="E41" s="39"/>
      <c r="F41" s="4">
        <v>1953</v>
      </c>
      <c r="G41" s="3">
        <v>41423</v>
      </c>
      <c r="H41" s="8">
        <v>405.9</v>
      </c>
      <c r="I41" s="9">
        <v>28</v>
      </c>
      <c r="J41" s="13" t="s">
        <v>20</v>
      </c>
      <c r="K41" s="16"/>
    </row>
    <row r="42" spans="1:11" ht="15.75" customHeight="1" x14ac:dyDescent="0.25">
      <c r="A42" s="17">
        <v>21</v>
      </c>
      <c r="B42" s="18" t="s">
        <v>28</v>
      </c>
      <c r="C42" s="39" t="s">
        <v>44</v>
      </c>
      <c r="D42" s="39"/>
      <c r="E42" s="39"/>
      <c r="F42" s="4">
        <v>1953</v>
      </c>
      <c r="G42" s="3">
        <v>42149</v>
      </c>
      <c r="H42" s="8">
        <v>401.8</v>
      </c>
      <c r="I42" s="9">
        <v>16</v>
      </c>
      <c r="J42" s="13" t="s">
        <v>20</v>
      </c>
      <c r="K42" s="16"/>
    </row>
    <row r="43" spans="1:11" ht="15.75" customHeight="1" x14ac:dyDescent="0.25">
      <c r="A43" s="17">
        <v>22</v>
      </c>
      <c r="B43" s="18" t="s">
        <v>28</v>
      </c>
      <c r="C43" s="39" t="s">
        <v>45</v>
      </c>
      <c r="D43" s="39"/>
      <c r="E43" s="39"/>
      <c r="F43" s="4">
        <v>1953</v>
      </c>
      <c r="G43" s="3">
        <v>42149</v>
      </c>
      <c r="H43" s="8">
        <v>399.3</v>
      </c>
      <c r="I43" s="9">
        <v>29</v>
      </c>
      <c r="J43" s="13" t="s">
        <v>23</v>
      </c>
      <c r="K43" s="16"/>
    </row>
    <row r="44" spans="1:11" ht="15.75" customHeight="1" x14ac:dyDescent="0.25">
      <c r="A44" s="17">
        <v>23</v>
      </c>
      <c r="B44" s="18" t="s">
        <v>28</v>
      </c>
      <c r="C44" s="39" t="s">
        <v>46</v>
      </c>
      <c r="D44" s="39"/>
      <c r="E44" s="39"/>
      <c r="F44" s="4">
        <v>1952</v>
      </c>
      <c r="G44" s="3">
        <v>42149</v>
      </c>
      <c r="H44" s="8">
        <v>675.3</v>
      </c>
      <c r="I44" s="9">
        <v>20</v>
      </c>
      <c r="J44" s="13" t="s">
        <v>20</v>
      </c>
      <c r="K44" s="16"/>
    </row>
    <row r="45" spans="1:11" ht="15.75" customHeight="1" x14ac:dyDescent="0.25">
      <c r="A45" s="17">
        <v>24</v>
      </c>
      <c r="B45" s="18" t="s">
        <v>28</v>
      </c>
      <c r="C45" s="39" t="s">
        <v>47</v>
      </c>
      <c r="D45" s="39"/>
      <c r="E45" s="39"/>
      <c r="F45" s="4">
        <v>1949</v>
      </c>
      <c r="G45" s="3">
        <v>42138</v>
      </c>
      <c r="H45" s="8">
        <v>448.4</v>
      </c>
      <c r="I45" s="9">
        <v>14</v>
      </c>
      <c r="J45" s="13" t="s">
        <v>31</v>
      </c>
      <c r="K45" s="16"/>
    </row>
    <row r="46" spans="1:11" ht="15.75" customHeight="1" x14ac:dyDescent="0.25">
      <c r="A46" s="17">
        <v>25</v>
      </c>
      <c r="B46" s="18" t="s">
        <v>28</v>
      </c>
      <c r="C46" s="39" t="s">
        <v>48</v>
      </c>
      <c r="D46" s="39"/>
      <c r="E46" s="39"/>
      <c r="F46" s="4">
        <v>1955</v>
      </c>
      <c r="G46" s="3">
        <v>42149</v>
      </c>
      <c r="H46" s="8">
        <v>490.8</v>
      </c>
      <c r="I46" s="9">
        <v>20</v>
      </c>
      <c r="J46" s="13" t="s">
        <v>49</v>
      </c>
      <c r="K46" s="16"/>
    </row>
    <row r="47" spans="1:11" ht="15.75" customHeight="1" x14ac:dyDescent="0.25">
      <c r="A47" s="17">
        <v>26</v>
      </c>
      <c r="B47" s="18" t="s">
        <v>28</v>
      </c>
      <c r="C47" s="39" t="s">
        <v>50</v>
      </c>
      <c r="D47" s="39"/>
      <c r="E47" s="39"/>
      <c r="F47" s="4">
        <v>1956</v>
      </c>
      <c r="G47" s="3">
        <v>42332</v>
      </c>
      <c r="H47" s="8">
        <v>492.4</v>
      </c>
      <c r="I47" s="9">
        <v>15</v>
      </c>
      <c r="J47" s="13" t="s">
        <v>38</v>
      </c>
      <c r="K47" s="16"/>
    </row>
    <row r="48" spans="1:11" ht="15.75" customHeight="1" x14ac:dyDescent="0.25">
      <c r="A48" s="17">
        <v>27</v>
      </c>
      <c r="B48" s="18" t="s">
        <v>28</v>
      </c>
      <c r="C48" s="39" t="s">
        <v>51</v>
      </c>
      <c r="D48" s="39"/>
      <c r="E48" s="39"/>
      <c r="F48" s="4">
        <v>1952</v>
      </c>
      <c r="G48" s="3">
        <v>42149</v>
      </c>
      <c r="H48" s="8">
        <v>480.9</v>
      </c>
      <c r="I48" s="9">
        <v>24</v>
      </c>
      <c r="J48" s="13" t="s">
        <v>20</v>
      </c>
      <c r="K48" s="16"/>
    </row>
    <row r="49" spans="1:11" ht="15.75" customHeight="1" x14ac:dyDescent="0.25">
      <c r="A49" s="17">
        <v>28</v>
      </c>
      <c r="B49" s="18" t="s">
        <v>28</v>
      </c>
      <c r="C49" s="39" t="s">
        <v>52</v>
      </c>
      <c r="D49" s="39"/>
      <c r="E49" s="39"/>
      <c r="F49" s="4">
        <v>1959</v>
      </c>
      <c r="G49" s="3">
        <v>42334</v>
      </c>
      <c r="H49" s="8">
        <v>271.60000000000002</v>
      </c>
      <c r="I49" s="9">
        <v>21</v>
      </c>
      <c r="J49" s="13" t="s">
        <v>38</v>
      </c>
      <c r="K49" s="16"/>
    </row>
    <row r="50" spans="1:11" ht="15.75" customHeight="1" x14ac:dyDescent="0.25">
      <c r="A50" s="17">
        <v>29</v>
      </c>
      <c r="B50" s="18" t="s">
        <v>28</v>
      </c>
      <c r="C50" s="39" t="s">
        <v>53</v>
      </c>
      <c r="D50" s="39"/>
      <c r="E50" s="39"/>
      <c r="F50" s="4">
        <v>1977</v>
      </c>
      <c r="G50" s="3">
        <v>42334</v>
      </c>
      <c r="H50" s="8">
        <v>1089.4000000000001</v>
      </c>
      <c r="I50" s="9">
        <v>47</v>
      </c>
      <c r="J50" s="13" t="s">
        <v>38</v>
      </c>
      <c r="K50" s="16"/>
    </row>
    <row r="51" spans="1:11" ht="15.75" customHeight="1" x14ac:dyDescent="0.25">
      <c r="A51" s="17">
        <v>30</v>
      </c>
      <c r="B51" s="18" t="s">
        <v>28</v>
      </c>
      <c r="C51" s="39" t="s">
        <v>54</v>
      </c>
      <c r="D51" s="39"/>
      <c r="E51" s="39"/>
      <c r="F51" s="4">
        <v>1960</v>
      </c>
      <c r="G51" s="3">
        <v>42149</v>
      </c>
      <c r="H51" s="8">
        <v>278.8</v>
      </c>
      <c r="I51" s="9">
        <v>16</v>
      </c>
      <c r="J51" s="13" t="s">
        <v>38</v>
      </c>
      <c r="K51" s="16"/>
    </row>
    <row r="52" spans="1:11" ht="15.75" customHeight="1" x14ac:dyDescent="0.25">
      <c r="A52" s="17">
        <v>31</v>
      </c>
      <c r="B52" s="18" t="s">
        <v>28</v>
      </c>
      <c r="C52" s="39" t="s">
        <v>55</v>
      </c>
      <c r="D52" s="39"/>
      <c r="E52" s="39"/>
      <c r="F52" s="4">
        <v>1957</v>
      </c>
      <c r="G52" s="3">
        <v>41997</v>
      </c>
      <c r="H52" s="8">
        <v>556.70000000000005</v>
      </c>
      <c r="I52" s="9">
        <v>23</v>
      </c>
      <c r="J52" s="13" t="s">
        <v>23</v>
      </c>
      <c r="K52" s="16"/>
    </row>
    <row r="53" spans="1:11" ht="15.75" customHeight="1" x14ac:dyDescent="0.25">
      <c r="A53" s="17">
        <v>32</v>
      </c>
      <c r="B53" s="18" t="s">
        <v>28</v>
      </c>
      <c r="C53" s="39" t="s">
        <v>56</v>
      </c>
      <c r="D53" s="39"/>
      <c r="E53" s="39"/>
      <c r="F53" s="4">
        <v>1952</v>
      </c>
      <c r="G53" s="3">
        <v>42244</v>
      </c>
      <c r="H53" s="8">
        <v>349</v>
      </c>
      <c r="I53" s="9">
        <v>24</v>
      </c>
      <c r="J53" s="13" t="s">
        <v>38</v>
      </c>
      <c r="K53" s="16"/>
    </row>
    <row r="54" spans="1:11" ht="15.75" customHeight="1" x14ac:dyDescent="0.25">
      <c r="A54" s="17">
        <v>33</v>
      </c>
      <c r="B54" s="18" t="s">
        <v>28</v>
      </c>
      <c r="C54" s="39" t="s">
        <v>57</v>
      </c>
      <c r="D54" s="39"/>
      <c r="E54" s="39"/>
      <c r="F54" s="4">
        <v>1952</v>
      </c>
      <c r="G54" s="3">
        <v>42209</v>
      </c>
      <c r="H54" s="8">
        <v>349</v>
      </c>
      <c r="I54" s="9">
        <v>21</v>
      </c>
      <c r="J54" s="13" t="s">
        <v>31</v>
      </c>
      <c r="K54" s="16"/>
    </row>
    <row r="55" spans="1:11" ht="15.75" customHeight="1" x14ac:dyDescent="0.25">
      <c r="A55" s="17">
        <v>34</v>
      </c>
      <c r="B55" s="18" t="s">
        <v>28</v>
      </c>
      <c r="C55" s="39" t="s">
        <v>58</v>
      </c>
      <c r="D55" s="39"/>
      <c r="E55" s="39"/>
      <c r="F55" s="4">
        <v>1952</v>
      </c>
      <c r="G55" s="3">
        <v>42138</v>
      </c>
      <c r="H55" s="8">
        <v>358.9</v>
      </c>
      <c r="I55" s="9">
        <v>24</v>
      </c>
      <c r="J55" s="13" t="s">
        <v>31</v>
      </c>
      <c r="K55" s="16"/>
    </row>
    <row r="56" spans="1:11" ht="15.75" customHeight="1" x14ac:dyDescent="0.25">
      <c r="A56" s="17">
        <v>35</v>
      </c>
      <c r="B56" s="18" t="s">
        <v>28</v>
      </c>
      <c r="C56" s="39" t="s">
        <v>59</v>
      </c>
      <c r="D56" s="39"/>
      <c r="E56" s="39"/>
      <c r="F56" s="4">
        <v>1952</v>
      </c>
      <c r="G56" s="3">
        <v>42149</v>
      </c>
      <c r="H56" s="8">
        <v>366.2</v>
      </c>
      <c r="I56" s="9">
        <v>24</v>
      </c>
      <c r="J56" s="13" t="s">
        <v>23</v>
      </c>
      <c r="K56" s="16"/>
    </row>
    <row r="57" spans="1:11" ht="15.75" customHeight="1" x14ac:dyDescent="0.25">
      <c r="A57" s="17">
        <v>36</v>
      </c>
      <c r="B57" s="18" t="s">
        <v>28</v>
      </c>
      <c r="C57" s="39" t="s">
        <v>60</v>
      </c>
      <c r="D57" s="39"/>
      <c r="E57" s="39"/>
      <c r="F57" s="4">
        <v>1957</v>
      </c>
      <c r="G57" s="3">
        <v>42480</v>
      </c>
      <c r="H57" s="8">
        <v>564.4</v>
      </c>
      <c r="I57" s="9">
        <v>32</v>
      </c>
      <c r="J57" s="13" t="s">
        <v>25</v>
      </c>
      <c r="K57" s="16"/>
    </row>
    <row r="58" spans="1:11" ht="15.75" customHeight="1" x14ac:dyDescent="0.25">
      <c r="A58" s="17">
        <v>37</v>
      </c>
      <c r="B58" s="18" t="s">
        <v>28</v>
      </c>
      <c r="C58" s="39" t="s">
        <v>61</v>
      </c>
      <c r="D58" s="39"/>
      <c r="E58" s="39"/>
      <c r="F58" s="4">
        <v>1957</v>
      </c>
      <c r="G58" s="3">
        <v>42209</v>
      </c>
      <c r="H58" s="8">
        <v>550.6</v>
      </c>
      <c r="I58" s="9">
        <v>28</v>
      </c>
      <c r="J58" s="13" t="s">
        <v>31</v>
      </c>
      <c r="K58" s="16"/>
    </row>
    <row r="59" spans="1:11" ht="15.75" customHeight="1" x14ac:dyDescent="0.25">
      <c r="A59" s="17">
        <v>38</v>
      </c>
      <c r="B59" s="18" t="s">
        <v>28</v>
      </c>
      <c r="C59" s="39" t="s">
        <v>62</v>
      </c>
      <c r="D59" s="39"/>
      <c r="E59" s="39"/>
      <c r="F59" s="4">
        <v>1947</v>
      </c>
      <c r="G59" s="3">
        <v>42149</v>
      </c>
      <c r="H59" s="8">
        <v>771.1</v>
      </c>
      <c r="I59" s="9">
        <v>31</v>
      </c>
      <c r="J59" s="13" t="s">
        <v>15</v>
      </c>
      <c r="K59" s="16"/>
    </row>
    <row r="60" spans="1:11" ht="15.75" customHeight="1" x14ac:dyDescent="0.25">
      <c r="A60" s="17">
        <v>39</v>
      </c>
      <c r="B60" s="18" t="s">
        <v>28</v>
      </c>
      <c r="C60" s="39" t="s">
        <v>63</v>
      </c>
      <c r="D60" s="39"/>
      <c r="E60" s="39"/>
      <c r="F60" s="4">
        <v>1952</v>
      </c>
      <c r="G60" s="3">
        <v>42359</v>
      </c>
      <c r="H60" s="8">
        <v>380.4</v>
      </c>
      <c r="I60" s="9">
        <v>21</v>
      </c>
      <c r="J60" s="13" t="s">
        <v>38</v>
      </c>
      <c r="K60" s="16"/>
    </row>
    <row r="61" spans="1:11" ht="15.75" customHeight="1" x14ac:dyDescent="0.25">
      <c r="A61" s="17">
        <v>40</v>
      </c>
      <c r="B61" s="18" t="s">
        <v>28</v>
      </c>
      <c r="C61" s="39" t="s">
        <v>64</v>
      </c>
      <c r="D61" s="39"/>
      <c r="E61" s="39"/>
      <c r="F61" s="4">
        <v>1952</v>
      </c>
      <c r="G61" s="3">
        <v>42149</v>
      </c>
      <c r="H61" s="8">
        <v>358.5</v>
      </c>
      <c r="I61" s="9">
        <v>23</v>
      </c>
      <c r="J61" s="13" t="s">
        <v>23</v>
      </c>
      <c r="K61" s="16"/>
    </row>
    <row r="62" spans="1:11" ht="15.75" customHeight="1" x14ac:dyDescent="0.25">
      <c r="A62" s="17">
        <v>41</v>
      </c>
      <c r="B62" s="18" t="s">
        <v>28</v>
      </c>
      <c r="C62" s="39" t="s">
        <v>65</v>
      </c>
      <c r="D62" s="39"/>
      <c r="E62" s="39"/>
      <c r="F62" s="4">
        <v>1952</v>
      </c>
      <c r="G62" s="3">
        <v>42209</v>
      </c>
      <c r="H62" s="8">
        <v>380.7</v>
      </c>
      <c r="I62" s="9">
        <v>14</v>
      </c>
      <c r="J62" s="13" t="s">
        <v>31</v>
      </c>
      <c r="K62" s="16"/>
    </row>
    <row r="63" spans="1:11" ht="15.75" customHeight="1" x14ac:dyDescent="0.25">
      <c r="A63" s="17">
        <v>42</v>
      </c>
      <c r="B63" s="18" t="s">
        <v>28</v>
      </c>
      <c r="C63" s="39" t="s">
        <v>66</v>
      </c>
      <c r="D63" s="39"/>
      <c r="E63" s="39"/>
      <c r="F63" s="4">
        <v>1954</v>
      </c>
      <c r="G63" s="3">
        <v>42244</v>
      </c>
      <c r="H63" s="8">
        <v>796.2</v>
      </c>
      <c r="I63" s="9">
        <v>50</v>
      </c>
      <c r="J63" s="13" t="s">
        <v>38</v>
      </c>
      <c r="K63" s="16"/>
    </row>
    <row r="64" spans="1:11" ht="15.75" customHeight="1" x14ac:dyDescent="0.25">
      <c r="A64" s="17">
        <v>43</v>
      </c>
      <c r="B64" s="18" t="s">
        <v>28</v>
      </c>
      <c r="C64" s="39" t="s">
        <v>67</v>
      </c>
      <c r="D64" s="39"/>
      <c r="E64" s="39"/>
      <c r="F64" s="4">
        <v>1959</v>
      </c>
      <c r="G64" s="3">
        <v>42425</v>
      </c>
      <c r="H64" s="8">
        <v>582.6</v>
      </c>
      <c r="I64" s="9">
        <v>59</v>
      </c>
      <c r="J64" s="13" t="s">
        <v>38</v>
      </c>
      <c r="K64" s="16"/>
    </row>
    <row r="65" spans="1:11" ht="15.75" customHeight="1" x14ac:dyDescent="0.25">
      <c r="A65" s="17">
        <v>44</v>
      </c>
      <c r="B65" s="18" t="s">
        <v>28</v>
      </c>
      <c r="C65" s="39" t="s">
        <v>68</v>
      </c>
      <c r="D65" s="39"/>
      <c r="E65" s="39"/>
      <c r="F65" s="4">
        <v>1955</v>
      </c>
      <c r="G65" s="3">
        <v>42149</v>
      </c>
      <c r="H65" s="8">
        <v>362.4</v>
      </c>
      <c r="I65" s="9">
        <v>19</v>
      </c>
      <c r="J65" s="13" t="s">
        <v>23</v>
      </c>
      <c r="K65" s="16"/>
    </row>
    <row r="66" spans="1:11" ht="15.75" customHeight="1" x14ac:dyDescent="0.25">
      <c r="A66" s="17">
        <v>45</v>
      </c>
      <c r="B66" s="18" t="s">
        <v>28</v>
      </c>
      <c r="C66" s="39" t="s">
        <v>69</v>
      </c>
      <c r="D66" s="39"/>
      <c r="E66" s="39"/>
      <c r="F66" s="4">
        <v>1955</v>
      </c>
      <c r="G66" s="3">
        <v>42149</v>
      </c>
      <c r="H66" s="8">
        <v>358.1</v>
      </c>
      <c r="I66" s="9">
        <v>16</v>
      </c>
      <c r="J66" s="13" t="s">
        <v>23</v>
      </c>
      <c r="K66" s="16"/>
    </row>
    <row r="67" spans="1:11" ht="15.75" customHeight="1" x14ac:dyDescent="0.25">
      <c r="A67" s="17">
        <v>46</v>
      </c>
      <c r="B67" s="18" t="s">
        <v>28</v>
      </c>
      <c r="C67" s="39" t="s">
        <v>70</v>
      </c>
      <c r="D67" s="39"/>
      <c r="E67" s="39"/>
      <c r="F67" s="4">
        <v>1959</v>
      </c>
      <c r="G67" s="3">
        <v>42149</v>
      </c>
      <c r="H67" s="8">
        <v>645.9</v>
      </c>
      <c r="I67" s="9">
        <v>31</v>
      </c>
      <c r="J67" s="13" t="s">
        <v>38</v>
      </c>
      <c r="K67" s="16"/>
    </row>
    <row r="68" spans="1:11" ht="15.75" customHeight="1" x14ac:dyDescent="0.25">
      <c r="A68" s="17">
        <v>47</v>
      </c>
      <c r="B68" s="18" t="s">
        <v>28</v>
      </c>
      <c r="C68" s="39" t="s">
        <v>71</v>
      </c>
      <c r="D68" s="39"/>
      <c r="E68" s="39"/>
      <c r="F68" s="4">
        <v>1958</v>
      </c>
      <c r="G68" s="3">
        <v>42149</v>
      </c>
      <c r="H68" s="8">
        <v>633.21</v>
      </c>
      <c r="I68" s="9">
        <v>25</v>
      </c>
      <c r="J68" s="13" t="s">
        <v>38</v>
      </c>
      <c r="K68" s="16"/>
    </row>
    <row r="69" spans="1:11" ht="15.75" customHeight="1" x14ac:dyDescent="0.25">
      <c r="A69" s="17">
        <v>48</v>
      </c>
      <c r="B69" s="18" t="s">
        <v>28</v>
      </c>
      <c r="C69" s="39" t="s">
        <v>72</v>
      </c>
      <c r="D69" s="39"/>
      <c r="E69" s="39"/>
      <c r="F69" s="4">
        <v>1958</v>
      </c>
      <c r="G69" s="3">
        <v>42149</v>
      </c>
      <c r="H69" s="8">
        <v>730.44</v>
      </c>
      <c r="I69" s="9">
        <v>20</v>
      </c>
      <c r="J69" s="13" t="s">
        <v>23</v>
      </c>
      <c r="K69" s="16"/>
    </row>
    <row r="70" spans="1:11" ht="15.75" customHeight="1" x14ac:dyDescent="0.25">
      <c r="A70" s="17">
        <v>49</v>
      </c>
      <c r="B70" s="18" t="s">
        <v>28</v>
      </c>
      <c r="C70" s="39" t="s">
        <v>73</v>
      </c>
      <c r="D70" s="39"/>
      <c r="E70" s="39"/>
      <c r="F70" s="4">
        <v>1958</v>
      </c>
      <c r="G70" s="5">
        <v>42359</v>
      </c>
      <c r="H70" s="8">
        <v>916</v>
      </c>
      <c r="I70" s="9">
        <v>40</v>
      </c>
      <c r="J70" s="13" t="s">
        <v>38</v>
      </c>
      <c r="K70" s="16"/>
    </row>
    <row r="71" spans="1:11" ht="15.75" customHeight="1" x14ac:dyDescent="0.25">
      <c r="A71" s="17">
        <v>50</v>
      </c>
      <c r="B71" s="18" t="s">
        <v>28</v>
      </c>
      <c r="C71" s="39" t="s">
        <v>74</v>
      </c>
      <c r="D71" s="39"/>
      <c r="E71" s="39"/>
      <c r="F71" s="4">
        <v>1956</v>
      </c>
      <c r="G71" s="3">
        <v>42149</v>
      </c>
      <c r="H71" s="8">
        <v>543.70000000000005</v>
      </c>
      <c r="I71" s="9">
        <v>26</v>
      </c>
      <c r="J71" s="13" t="s">
        <v>20</v>
      </c>
      <c r="K71" s="16"/>
    </row>
    <row r="72" spans="1:11" ht="15.75" customHeight="1" x14ac:dyDescent="0.25">
      <c r="A72" s="17">
        <v>51</v>
      </c>
      <c r="B72" s="18" t="s">
        <v>28</v>
      </c>
      <c r="C72" s="39" t="s">
        <v>75</v>
      </c>
      <c r="D72" s="39"/>
      <c r="E72" s="39"/>
      <c r="F72" s="4">
        <v>1951</v>
      </c>
      <c r="G72" s="3">
        <v>42149</v>
      </c>
      <c r="H72" s="8">
        <v>795.4</v>
      </c>
      <c r="I72" s="9">
        <v>31</v>
      </c>
      <c r="J72" s="13" t="s">
        <v>49</v>
      </c>
      <c r="K72" s="16"/>
    </row>
    <row r="73" spans="1:11" ht="15.75" customHeight="1" x14ac:dyDescent="0.25">
      <c r="A73" s="17">
        <v>52</v>
      </c>
      <c r="B73" s="18" t="s">
        <v>28</v>
      </c>
      <c r="C73" s="39" t="s">
        <v>76</v>
      </c>
      <c r="D73" s="39"/>
      <c r="E73" s="39"/>
      <c r="F73" s="4">
        <v>1952</v>
      </c>
      <c r="G73" s="3">
        <v>42149</v>
      </c>
      <c r="H73" s="8">
        <v>811.3</v>
      </c>
      <c r="I73" s="9">
        <v>29</v>
      </c>
      <c r="J73" s="13" t="s">
        <v>23</v>
      </c>
      <c r="K73" s="16"/>
    </row>
    <row r="74" spans="1:11" ht="15.75" customHeight="1" x14ac:dyDescent="0.25">
      <c r="A74" s="17">
        <v>53</v>
      </c>
      <c r="B74" s="18" t="s">
        <v>28</v>
      </c>
      <c r="C74" s="39" t="s">
        <v>77</v>
      </c>
      <c r="D74" s="39"/>
      <c r="E74" s="39"/>
      <c r="F74" s="4">
        <v>1950</v>
      </c>
      <c r="G74" s="3">
        <v>42149</v>
      </c>
      <c r="H74" s="8">
        <v>395.9</v>
      </c>
      <c r="I74" s="9">
        <v>23</v>
      </c>
      <c r="J74" s="13" t="s">
        <v>15</v>
      </c>
      <c r="K74" s="16"/>
    </row>
    <row r="75" spans="1:11" ht="15.75" customHeight="1" x14ac:dyDescent="0.25">
      <c r="A75" s="17">
        <v>54</v>
      </c>
      <c r="B75" s="18" t="s">
        <v>28</v>
      </c>
      <c r="C75" s="39" t="s">
        <v>78</v>
      </c>
      <c r="D75" s="39"/>
      <c r="E75" s="39"/>
      <c r="F75" s="4">
        <v>1958</v>
      </c>
      <c r="G75" s="3">
        <v>42149</v>
      </c>
      <c r="H75" s="8">
        <v>404.6</v>
      </c>
      <c r="I75" s="9">
        <v>26</v>
      </c>
      <c r="J75" s="13" t="s">
        <v>49</v>
      </c>
      <c r="K75" s="16"/>
    </row>
    <row r="76" spans="1:11" ht="15.75" customHeight="1" x14ac:dyDescent="0.25">
      <c r="A76" s="17">
        <v>55</v>
      </c>
      <c r="B76" s="18" t="s">
        <v>28</v>
      </c>
      <c r="C76" s="39" t="s">
        <v>79</v>
      </c>
      <c r="D76" s="39"/>
      <c r="E76" s="39"/>
      <c r="F76" s="4">
        <v>1952</v>
      </c>
      <c r="G76" s="3">
        <v>42149</v>
      </c>
      <c r="H76" s="8">
        <v>395.4</v>
      </c>
      <c r="I76" s="9">
        <v>26</v>
      </c>
      <c r="J76" s="13" t="s">
        <v>49</v>
      </c>
      <c r="K76" s="16"/>
    </row>
    <row r="77" spans="1:11" ht="15.75" customHeight="1" x14ac:dyDescent="0.25">
      <c r="A77" s="17">
        <v>56</v>
      </c>
      <c r="B77" s="18" t="s">
        <v>28</v>
      </c>
      <c r="C77" s="39" t="s">
        <v>80</v>
      </c>
      <c r="D77" s="39"/>
      <c r="E77" s="39"/>
      <c r="F77" s="4">
        <v>1954</v>
      </c>
      <c r="G77" s="3">
        <v>42149</v>
      </c>
      <c r="H77" s="8">
        <v>460.5</v>
      </c>
      <c r="I77" s="9">
        <v>27</v>
      </c>
      <c r="J77" s="13" t="s">
        <v>23</v>
      </c>
      <c r="K77" s="16"/>
    </row>
    <row r="78" spans="1:11" ht="15.75" customHeight="1" x14ac:dyDescent="0.25">
      <c r="A78" s="17">
        <v>57</v>
      </c>
      <c r="B78" s="18" t="s">
        <v>28</v>
      </c>
      <c r="C78" s="39" t="s">
        <v>81</v>
      </c>
      <c r="D78" s="39"/>
      <c r="E78" s="39"/>
      <c r="F78" s="4">
        <v>1950</v>
      </c>
      <c r="G78" s="3">
        <v>41305</v>
      </c>
      <c r="H78" s="8">
        <v>402.2</v>
      </c>
      <c r="I78" s="9">
        <v>22</v>
      </c>
      <c r="J78" s="13" t="s">
        <v>15</v>
      </c>
      <c r="K78" s="16"/>
    </row>
    <row r="79" spans="1:11" ht="15.75" customHeight="1" x14ac:dyDescent="0.25">
      <c r="A79" s="17">
        <v>58</v>
      </c>
      <c r="B79" s="18" t="s">
        <v>28</v>
      </c>
      <c r="C79" s="39" t="s">
        <v>82</v>
      </c>
      <c r="D79" s="39"/>
      <c r="E79" s="39"/>
      <c r="F79" s="4">
        <v>1957</v>
      </c>
      <c r="G79" s="3">
        <v>42149</v>
      </c>
      <c r="H79" s="8">
        <v>548.1</v>
      </c>
      <c r="I79" s="9">
        <v>26</v>
      </c>
      <c r="J79" s="13" t="s">
        <v>20</v>
      </c>
      <c r="K79" s="16"/>
    </row>
    <row r="80" spans="1:11" ht="15.75" customHeight="1" x14ac:dyDescent="0.25">
      <c r="A80" s="29" t="s">
        <v>83</v>
      </c>
      <c r="B80" s="29"/>
      <c r="C80" s="29"/>
      <c r="D80" s="29"/>
      <c r="E80" s="29"/>
      <c r="F80" s="20" t="s">
        <v>311</v>
      </c>
      <c r="G80" s="20" t="s">
        <v>311</v>
      </c>
      <c r="H80" s="6">
        <f>SUM(H81:H175)</f>
        <v>39761.189999999995</v>
      </c>
      <c r="I80" s="7">
        <f>SUM(I81:I175)</f>
        <v>2783</v>
      </c>
      <c r="J80" s="25" t="s">
        <v>311</v>
      </c>
      <c r="K80" s="16"/>
    </row>
    <row r="81" spans="1:11" ht="15.75" customHeight="1" x14ac:dyDescent="0.25">
      <c r="A81" s="17">
        <v>59</v>
      </c>
      <c r="B81" s="18" t="s">
        <v>84</v>
      </c>
      <c r="C81" s="39" t="s">
        <v>85</v>
      </c>
      <c r="D81" s="39"/>
      <c r="E81" s="39"/>
      <c r="F81" s="4">
        <v>1945</v>
      </c>
      <c r="G81" s="3">
        <v>42571</v>
      </c>
      <c r="H81" s="8">
        <v>737.1</v>
      </c>
      <c r="I81" s="9">
        <v>59</v>
      </c>
      <c r="J81" s="14" t="s">
        <v>25</v>
      </c>
      <c r="K81" s="16"/>
    </row>
    <row r="82" spans="1:11" ht="15.75" customHeight="1" x14ac:dyDescent="0.25">
      <c r="A82" s="17">
        <v>60</v>
      </c>
      <c r="B82" s="18" t="s">
        <v>84</v>
      </c>
      <c r="C82" s="39" t="s">
        <v>86</v>
      </c>
      <c r="D82" s="39"/>
      <c r="E82" s="39"/>
      <c r="F82" s="4">
        <v>1938</v>
      </c>
      <c r="G82" s="3">
        <v>41452</v>
      </c>
      <c r="H82" s="8">
        <v>236.98</v>
      </c>
      <c r="I82" s="9">
        <v>24</v>
      </c>
      <c r="J82" s="13" t="s">
        <v>31</v>
      </c>
      <c r="K82" s="16"/>
    </row>
    <row r="83" spans="1:11" ht="15.75" customHeight="1" x14ac:dyDescent="0.25">
      <c r="A83" s="17">
        <v>61</v>
      </c>
      <c r="B83" s="18" t="s">
        <v>84</v>
      </c>
      <c r="C83" s="39" t="s">
        <v>87</v>
      </c>
      <c r="D83" s="39"/>
      <c r="E83" s="39"/>
      <c r="F83" s="4">
        <v>1952</v>
      </c>
      <c r="G83" s="3">
        <v>41844</v>
      </c>
      <c r="H83" s="8">
        <v>391.5</v>
      </c>
      <c r="I83" s="9">
        <v>31</v>
      </c>
      <c r="J83" s="13" t="s">
        <v>31</v>
      </c>
      <c r="K83" s="16"/>
    </row>
    <row r="84" spans="1:11" ht="15.75" customHeight="1" x14ac:dyDescent="0.25">
      <c r="A84" s="17">
        <v>62</v>
      </c>
      <c r="B84" s="18" t="s">
        <v>84</v>
      </c>
      <c r="C84" s="39" t="s">
        <v>88</v>
      </c>
      <c r="D84" s="39"/>
      <c r="E84" s="39"/>
      <c r="F84" s="4">
        <v>1959</v>
      </c>
      <c r="G84" s="3">
        <v>41844</v>
      </c>
      <c r="H84" s="8">
        <v>465.4</v>
      </c>
      <c r="I84" s="9">
        <v>27</v>
      </c>
      <c r="J84" s="13" t="s">
        <v>31</v>
      </c>
      <c r="K84" s="16"/>
    </row>
    <row r="85" spans="1:11" ht="15.75" customHeight="1" x14ac:dyDescent="0.25">
      <c r="A85" s="17">
        <v>63</v>
      </c>
      <c r="B85" s="18" t="s">
        <v>84</v>
      </c>
      <c r="C85" s="39" t="s">
        <v>89</v>
      </c>
      <c r="D85" s="39"/>
      <c r="E85" s="39"/>
      <c r="F85" s="4">
        <v>1951</v>
      </c>
      <c r="G85" s="3">
        <v>41844</v>
      </c>
      <c r="H85" s="8">
        <v>384.2</v>
      </c>
      <c r="I85" s="9">
        <v>22</v>
      </c>
      <c r="J85" s="13" t="s">
        <v>31</v>
      </c>
      <c r="K85" s="16"/>
    </row>
    <row r="86" spans="1:11" ht="15.75" customHeight="1" x14ac:dyDescent="0.25">
      <c r="A86" s="17">
        <v>64</v>
      </c>
      <c r="B86" s="18" t="s">
        <v>84</v>
      </c>
      <c r="C86" s="39" t="s">
        <v>90</v>
      </c>
      <c r="D86" s="39"/>
      <c r="E86" s="39"/>
      <c r="F86" s="4">
        <v>1952</v>
      </c>
      <c r="G86" s="3">
        <v>41844</v>
      </c>
      <c r="H86" s="8">
        <v>385.2</v>
      </c>
      <c r="I86" s="9">
        <v>25</v>
      </c>
      <c r="J86" s="13" t="s">
        <v>31</v>
      </c>
      <c r="K86" s="16"/>
    </row>
    <row r="87" spans="1:11" ht="15.75" customHeight="1" x14ac:dyDescent="0.25">
      <c r="A87" s="17">
        <v>65</v>
      </c>
      <c r="B87" s="18" t="s">
        <v>84</v>
      </c>
      <c r="C87" s="39" t="s">
        <v>91</v>
      </c>
      <c r="D87" s="39"/>
      <c r="E87" s="39"/>
      <c r="F87" s="4">
        <v>1951</v>
      </c>
      <c r="G87" s="3">
        <v>41844</v>
      </c>
      <c r="H87" s="8">
        <v>352.8</v>
      </c>
      <c r="I87" s="9">
        <v>26</v>
      </c>
      <c r="J87" s="13" t="s">
        <v>31</v>
      </c>
      <c r="K87" s="16"/>
    </row>
    <row r="88" spans="1:11" ht="15.75" customHeight="1" x14ac:dyDescent="0.25">
      <c r="A88" s="17">
        <v>66</v>
      </c>
      <c r="B88" s="18" t="s">
        <v>84</v>
      </c>
      <c r="C88" s="39" t="s">
        <v>92</v>
      </c>
      <c r="D88" s="39"/>
      <c r="E88" s="39"/>
      <c r="F88" s="4">
        <v>1952</v>
      </c>
      <c r="G88" s="3">
        <v>41844</v>
      </c>
      <c r="H88" s="8">
        <v>397.2</v>
      </c>
      <c r="I88" s="9">
        <v>18</v>
      </c>
      <c r="J88" s="13" t="s">
        <v>31</v>
      </c>
      <c r="K88" s="16"/>
    </row>
    <row r="89" spans="1:11" ht="15.75" customHeight="1" x14ac:dyDescent="0.25">
      <c r="A89" s="17">
        <v>67</v>
      </c>
      <c r="B89" s="18" t="s">
        <v>84</v>
      </c>
      <c r="C89" s="39" t="s">
        <v>93</v>
      </c>
      <c r="D89" s="39"/>
      <c r="E89" s="39"/>
      <c r="F89" s="4">
        <v>1952</v>
      </c>
      <c r="G89" s="3">
        <v>41844</v>
      </c>
      <c r="H89" s="8">
        <v>394.9</v>
      </c>
      <c r="I89" s="9">
        <v>23</v>
      </c>
      <c r="J89" s="13" t="s">
        <v>31</v>
      </c>
      <c r="K89" s="16"/>
    </row>
    <row r="90" spans="1:11" ht="15.75" customHeight="1" x14ac:dyDescent="0.25">
      <c r="A90" s="17">
        <v>68</v>
      </c>
      <c r="B90" s="18" t="s">
        <v>84</v>
      </c>
      <c r="C90" s="39" t="s">
        <v>94</v>
      </c>
      <c r="D90" s="39"/>
      <c r="E90" s="39"/>
      <c r="F90" s="4">
        <v>1951</v>
      </c>
      <c r="G90" s="3">
        <v>41844</v>
      </c>
      <c r="H90" s="8">
        <v>367.7</v>
      </c>
      <c r="I90" s="9">
        <v>25</v>
      </c>
      <c r="J90" s="13" t="s">
        <v>31</v>
      </c>
      <c r="K90" s="16"/>
    </row>
    <row r="91" spans="1:11" ht="15.75" customHeight="1" x14ac:dyDescent="0.25">
      <c r="A91" s="17">
        <v>69</v>
      </c>
      <c r="B91" s="18" t="s">
        <v>84</v>
      </c>
      <c r="C91" s="39" t="s">
        <v>95</v>
      </c>
      <c r="D91" s="39"/>
      <c r="E91" s="39"/>
      <c r="F91" s="4">
        <v>1950</v>
      </c>
      <c r="G91" s="3">
        <v>41844</v>
      </c>
      <c r="H91" s="8">
        <v>347.9</v>
      </c>
      <c r="I91" s="9">
        <v>24</v>
      </c>
      <c r="J91" s="13" t="s">
        <v>31</v>
      </c>
      <c r="K91" s="16"/>
    </row>
    <row r="92" spans="1:11" ht="15.75" customHeight="1" x14ac:dyDescent="0.25">
      <c r="A92" s="17">
        <v>70</v>
      </c>
      <c r="B92" s="18" t="s">
        <v>84</v>
      </c>
      <c r="C92" s="39" t="s">
        <v>96</v>
      </c>
      <c r="D92" s="39"/>
      <c r="E92" s="39"/>
      <c r="F92" s="4">
        <v>1951</v>
      </c>
      <c r="G92" s="3">
        <v>41844</v>
      </c>
      <c r="H92" s="8">
        <v>521.79999999999995</v>
      </c>
      <c r="I92" s="9">
        <v>41</v>
      </c>
      <c r="J92" s="13" t="s">
        <v>31</v>
      </c>
      <c r="K92" s="16"/>
    </row>
    <row r="93" spans="1:11" ht="15.75" customHeight="1" x14ac:dyDescent="0.25">
      <c r="A93" s="17">
        <v>71</v>
      </c>
      <c r="B93" s="18" t="s">
        <v>84</v>
      </c>
      <c r="C93" s="39" t="s">
        <v>97</v>
      </c>
      <c r="D93" s="39"/>
      <c r="E93" s="39"/>
      <c r="F93" s="4">
        <v>1951</v>
      </c>
      <c r="G93" s="3">
        <v>41844</v>
      </c>
      <c r="H93" s="8">
        <v>488.6</v>
      </c>
      <c r="I93" s="9">
        <v>43</v>
      </c>
      <c r="J93" s="13" t="s">
        <v>31</v>
      </c>
      <c r="K93" s="16"/>
    </row>
    <row r="94" spans="1:11" ht="15.75" customHeight="1" x14ac:dyDescent="0.25">
      <c r="A94" s="17">
        <v>72</v>
      </c>
      <c r="B94" s="18" t="s">
        <v>84</v>
      </c>
      <c r="C94" s="39" t="s">
        <v>98</v>
      </c>
      <c r="D94" s="39"/>
      <c r="E94" s="39"/>
      <c r="F94" s="4">
        <v>1930</v>
      </c>
      <c r="G94" s="3">
        <v>42571</v>
      </c>
      <c r="H94" s="8">
        <v>243.9</v>
      </c>
      <c r="I94" s="9">
        <v>43</v>
      </c>
      <c r="J94" s="13" t="s">
        <v>31</v>
      </c>
      <c r="K94" s="16"/>
    </row>
    <row r="95" spans="1:11" ht="15.75" customHeight="1" x14ac:dyDescent="0.25">
      <c r="A95" s="17">
        <v>73</v>
      </c>
      <c r="B95" s="18" t="s">
        <v>84</v>
      </c>
      <c r="C95" s="39" t="s">
        <v>99</v>
      </c>
      <c r="D95" s="39"/>
      <c r="E95" s="39"/>
      <c r="F95" s="4">
        <v>1957</v>
      </c>
      <c r="G95" s="3">
        <v>41452</v>
      </c>
      <c r="H95" s="8">
        <v>371.6</v>
      </c>
      <c r="I95" s="9">
        <v>24</v>
      </c>
      <c r="J95" s="13" t="s">
        <v>31</v>
      </c>
      <c r="K95" s="16"/>
    </row>
    <row r="96" spans="1:11" ht="15.75" customHeight="1" x14ac:dyDescent="0.25">
      <c r="A96" s="17">
        <v>74</v>
      </c>
      <c r="B96" s="18" t="s">
        <v>84</v>
      </c>
      <c r="C96" s="39" t="s">
        <v>100</v>
      </c>
      <c r="D96" s="39"/>
      <c r="E96" s="39"/>
      <c r="F96" s="4">
        <v>1950</v>
      </c>
      <c r="G96" s="3">
        <v>42571</v>
      </c>
      <c r="H96" s="8">
        <v>880</v>
      </c>
      <c r="I96" s="9">
        <v>51</v>
      </c>
      <c r="J96" s="13" t="s">
        <v>38</v>
      </c>
      <c r="K96" s="16"/>
    </row>
    <row r="97" spans="1:11" ht="15.75" customHeight="1" x14ac:dyDescent="0.25">
      <c r="A97" s="17">
        <v>75</v>
      </c>
      <c r="B97" s="18" t="s">
        <v>84</v>
      </c>
      <c r="C97" s="39" t="s">
        <v>101</v>
      </c>
      <c r="D97" s="39"/>
      <c r="E97" s="39"/>
      <c r="F97" s="4">
        <v>1951</v>
      </c>
      <c r="G97" s="3">
        <v>41619</v>
      </c>
      <c r="H97" s="8">
        <v>383.7</v>
      </c>
      <c r="I97" s="9">
        <v>20</v>
      </c>
      <c r="J97" s="13" t="s">
        <v>31</v>
      </c>
      <c r="K97" s="16"/>
    </row>
    <row r="98" spans="1:11" ht="15.75" customHeight="1" x14ac:dyDescent="0.25">
      <c r="A98" s="17">
        <v>76</v>
      </c>
      <c r="B98" s="18" t="s">
        <v>84</v>
      </c>
      <c r="C98" s="39" t="s">
        <v>102</v>
      </c>
      <c r="D98" s="39"/>
      <c r="E98" s="39"/>
      <c r="F98" s="4">
        <v>1951</v>
      </c>
      <c r="G98" s="3">
        <v>41613</v>
      </c>
      <c r="H98" s="8">
        <v>379.7</v>
      </c>
      <c r="I98" s="9">
        <v>22</v>
      </c>
      <c r="J98" s="13" t="s">
        <v>31</v>
      </c>
      <c r="K98" s="16"/>
    </row>
    <row r="99" spans="1:11" ht="15.75" customHeight="1" x14ac:dyDescent="0.25">
      <c r="A99" s="17">
        <v>77</v>
      </c>
      <c r="B99" s="18" t="s">
        <v>84</v>
      </c>
      <c r="C99" s="39" t="s">
        <v>103</v>
      </c>
      <c r="D99" s="39"/>
      <c r="E99" s="39"/>
      <c r="F99" s="4">
        <v>1951</v>
      </c>
      <c r="G99" s="3">
        <v>41613</v>
      </c>
      <c r="H99" s="8">
        <v>379</v>
      </c>
      <c r="I99" s="9">
        <v>23</v>
      </c>
      <c r="J99" s="13" t="s">
        <v>31</v>
      </c>
      <c r="K99" s="16"/>
    </row>
    <row r="100" spans="1:11" ht="15.75" customHeight="1" x14ac:dyDescent="0.25">
      <c r="A100" s="17">
        <v>78</v>
      </c>
      <c r="B100" s="18" t="s">
        <v>84</v>
      </c>
      <c r="C100" s="39" t="s">
        <v>104</v>
      </c>
      <c r="D100" s="39"/>
      <c r="E100" s="39"/>
      <c r="F100" s="4">
        <v>1934</v>
      </c>
      <c r="G100" s="3">
        <v>42061</v>
      </c>
      <c r="H100" s="8">
        <v>149.19999999999999</v>
      </c>
      <c r="I100" s="9">
        <v>19</v>
      </c>
      <c r="J100" s="13" t="s">
        <v>38</v>
      </c>
      <c r="K100" s="16"/>
    </row>
    <row r="101" spans="1:11" ht="15.75" customHeight="1" x14ac:dyDescent="0.25">
      <c r="A101" s="17">
        <v>79</v>
      </c>
      <c r="B101" s="18" t="s">
        <v>84</v>
      </c>
      <c r="C101" s="39" t="s">
        <v>105</v>
      </c>
      <c r="D101" s="39"/>
      <c r="E101" s="39"/>
      <c r="F101" s="4">
        <v>1962</v>
      </c>
      <c r="G101" s="3">
        <v>41452</v>
      </c>
      <c r="H101" s="8">
        <v>518</v>
      </c>
      <c r="I101" s="9">
        <v>28</v>
      </c>
      <c r="J101" s="13" t="s">
        <v>31</v>
      </c>
      <c r="K101" s="16"/>
    </row>
    <row r="102" spans="1:11" ht="15.75" customHeight="1" x14ac:dyDescent="0.25">
      <c r="A102" s="17">
        <v>80</v>
      </c>
      <c r="B102" s="18" t="s">
        <v>84</v>
      </c>
      <c r="C102" s="39" t="s">
        <v>106</v>
      </c>
      <c r="D102" s="39"/>
      <c r="E102" s="39"/>
      <c r="F102" s="4">
        <v>1948</v>
      </c>
      <c r="G102" s="3">
        <v>42538</v>
      </c>
      <c r="H102" s="8">
        <v>640.1</v>
      </c>
      <c r="I102" s="9">
        <v>57</v>
      </c>
      <c r="J102" s="13" t="s">
        <v>31</v>
      </c>
      <c r="K102" s="16"/>
    </row>
    <row r="103" spans="1:11" ht="15.75" customHeight="1" x14ac:dyDescent="0.25">
      <c r="A103" s="17">
        <v>81</v>
      </c>
      <c r="B103" s="18" t="s">
        <v>84</v>
      </c>
      <c r="C103" s="39" t="s">
        <v>107</v>
      </c>
      <c r="D103" s="39"/>
      <c r="E103" s="39"/>
      <c r="F103" s="4">
        <v>1944</v>
      </c>
      <c r="G103" s="3">
        <v>42571</v>
      </c>
      <c r="H103" s="8">
        <v>100.6</v>
      </c>
      <c r="I103" s="9">
        <v>5</v>
      </c>
      <c r="J103" s="14" t="s">
        <v>25</v>
      </c>
      <c r="K103" s="16"/>
    </row>
    <row r="104" spans="1:11" ht="15.75" customHeight="1" x14ac:dyDescent="0.25">
      <c r="A104" s="17">
        <v>82</v>
      </c>
      <c r="B104" s="18" t="s">
        <v>84</v>
      </c>
      <c r="C104" s="39" t="s">
        <v>108</v>
      </c>
      <c r="D104" s="39"/>
      <c r="E104" s="39"/>
      <c r="F104" s="4">
        <v>1959</v>
      </c>
      <c r="G104" s="3">
        <v>41998</v>
      </c>
      <c r="H104" s="8">
        <v>530.04</v>
      </c>
      <c r="I104" s="9">
        <v>32</v>
      </c>
      <c r="J104" s="13" t="s">
        <v>31</v>
      </c>
      <c r="K104" s="16"/>
    </row>
    <row r="105" spans="1:11" ht="15.75" customHeight="1" x14ac:dyDescent="0.25">
      <c r="A105" s="17">
        <v>83</v>
      </c>
      <c r="B105" s="18" t="s">
        <v>84</v>
      </c>
      <c r="C105" s="39" t="s">
        <v>109</v>
      </c>
      <c r="D105" s="39"/>
      <c r="E105" s="39"/>
      <c r="F105" s="4">
        <v>1952</v>
      </c>
      <c r="G105" s="3">
        <v>41844</v>
      </c>
      <c r="H105" s="8">
        <v>570.9</v>
      </c>
      <c r="I105" s="9">
        <v>27</v>
      </c>
      <c r="J105" s="13" t="s">
        <v>31</v>
      </c>
      <c r="K105" s="16"/>
    </row>
    <row r="106" spans="1:11" ht="15.75" customHeight="1" x14ac:dyDescent="0.25">
      <c r="A106" s="17">
        <v>84</v>
      </c>
      <c r="B106" s="18" t="s">
        <v>84</v>
      </c>
      <c r="C106" s="39" t="s">
        <v>110</v>
      </c>
      <c r="D106" s="39"/>
      <c r="E106" s="39"/>
      <c r="F106" s="4">
        <v>1931</v>
      </c>
      <c r="G106" s="3">
        <v>41998</v>
      </c>
      <c r="H106" s="8">
        <v>477.4</v>
      </c>
      <c r="I106" s="9">
        <v>36</v>
      </c>
      <c r="J106" s="13" t="s">
        <v>38</v>
      </c>
      <c r="K106" s="16"/>
    </row>
    <row r="107" spans="1:11" ht="15.75" customHeight="1" x14ac:dyDescent="0.25">
      <c r="A107" s="17">
        <v>85</v>
      </c>
      <c r="B107" s="18" t="s">
        <v>84</v>
      </c>
      <c r="C107" s="39" t="s">
        <v>111</v>
      </c>
      <c r="D107" s="39"/>
      <c r="E107" s="39"/>
      <c r="F107" s="4">
        <v>1955</v>
      </c>
      <c r="G107" s="3">
        <v>42571</v>
      </c>
      <c r="H107" s="8">
        <v>503.5</v>
      </c>
      <c r="I107" s="9">
        <v>27</v>
      </c>
      <c r="J107" s="13" t="s">
        <v>31</v>
      </c>
      <c r="K107" s="16"/>
    </row>
    <row r="108" spans="1:11" ht="15.75" customHeight="1" x14ac:dyDescent="0.25">
      <c r="A108" s="17">
        <v>86</v>
      </c>
      <c r="B108" s="18" t="s">
        <v>84</v>
      </c>
      <c r="C108" s="39" t="s">
        <v>112</v>
      </c>
      <c r="D108" s="39"/>
      <c r="E108" s="39"/>
      <c r="F108" s="4">
        <v>1932</v>
      </c>
      <c r="G108" s="3">
        <v>42571</v>
      </c>
      <c r="H108" s="8">
        <v>162.19999999999999</v>
      </c>
      <c r="I108" s="9">
        <v>8</v>
      </c>
      <c r="J108" s="13" t="s">
        <v>38</v>
      </c>
      <c r="K108" s="16"/>
    </row>
    <row r="109" spans="1:11" ht="15.75" customHeight="1" x14ac:dyDescent="0.25">
      <c r="A109" s="17">
        <v>87</v>
      </c>
      <c r="B109" s="18" t="s">
        <v>84</v>
      </c>
      <c r="C109" s="39" t="s">
        <v>113</v>
      </c>
      <c r="D109" s="39"/>
      <c r="E109" s="39"/>
      <c r="F109" s="4">
        <v>1953</v>
      </c>
      <c r="G109" s="3">
        <v>41627</v>
      </c>
      <c r="H109" s="8">
        <v>145.6</v>
      </c>
      <c r="I109" s="9">
        <v>14</v>
      </c>
      <c r="J109" s="13" t="s">
        <v>31</v>
      </c>
      <c r="K109" s="16"/>
    </row>
    <row r="110" spans="1:11" ht="15.75" customHeight="1" x14ac:dyDescent="0.25">
      <c r="A110" s="17">
        <v>88</v>
      </c>
      <c r="B110" s="18" t="s">
        <v>84</v>
      </c>
      <c r="C110" s="39" t="s">
        <v>114</v>
      </c>
      <c r="D110" s="39"/>
      <c r="E110" s="39"/>
      <c r="F110" s="4">
        <v>1930</v>
      </c>
      <c r="G110" s="3">
        <v>41619</v>
      </c>
      <c r="H110" s="8">
        <v>110</v>
      </c>
      <c r="I110" s="9">
        <v>17</v>
      </c>
      <c r="J110" s="13" t="s">
        <v>31</v>
      </c>
      <c r="K110" s="16"/>
    </row>
    <row r="111" spans="1:11" ht="15.75" customHeight="1" x14ac:dyDescent="0.25">
      <c r="A111" s="17">
        <v>89</v>
      </c>
      <c r="B111" s="18" t="s">
        <v>84</v>
      </c>
      <c r="C111" s="39" t="s">
        <v>115</v>
      </c>
      <c r="D111" s="39"/>
      <c r="E111" s="39"/>
      <c r="F111" s="4">
        <v>1917</v>
      </c>
      <c r="G111" s="3">
        <v>41865</v>
      </c>
      <c r="H111" s="8">
        <v>345.8</v>
      </c>
      <c r="I111" s="9">
        <v>34</v>
      </c>
      <c r="J111" s="13" t="s">
        <v>38</v>
      </c>
      <c r="K111" s="16"/>
    </row>
    <row r="112" spans="1:11" ht="15.75" customHeight="1" x14ac:dyDescent="0.25">
      <c r="A112" s="17">
        <v>90</v>
      </c>
      <c r="B112" s="18" t="s">
        <v>84</v>
      </c>
      <c r="C112" s="39" t="s">
        <v>116</v>
      </c>
      <c r="D112" s="39"/>
      <c r="E112" s="39"/>
      <c r="F112" s="4">
        <v>1956</v>
      </c>
      <c r="G112" s="3">
        <v>41452</v>
      </c>
      <c r="H112" s="8">
        <v>361.9</v>
      </c>
      <c r="I112" s="9">
        <v>32</v>
      </c>
      <c r="J112" s="13" t="s">
        <v>23</v>
      </c>
      <c r="K112" s="16"/>
    </row>
    <row r="113" spans="1:11" ht="15.75" customHeight="1" x14ac:dyDescent="0.25">
      <c r="A113" s="17">
        <v>91</v>
      </c>
      <c r="B113" s="18" t="s">
        <v>84</v>
      </c>
      <c r="C113" s="39" t="s">
        <v>117</v>
      </c>
      <c r="D113" s="39"/>
      <c r="E113" s="39"/>
      <c r="F113" s="4">
        <v>1956</v>
      </c>
      <c r="G113" s="3">
        <v>41452</v>
      </c>
      <c r="H113" s="8">
        <v>723.3</v>
      </c>
      <c r="I113" s="9">
        <v>42</v>
      </c>
      <c r="J113" s="13" t="s">
        <v>23</v>
      </c>
      <c r="K113" s="16"/>
    </row>
    <row r="114" spans="1:11" ht="15.75" customHeight="1" x14ac:dyDescent="0.25">
      <c r="A114" s="17">
        <v>92</v>
      </c>
      <c r="B114" s="18" t="s">
        <v>84</v>
      </c>
      <c r="C114" s="39" t="s">
        <v>118</v>
      </c>
      <c r="D114" s="39"/>
      <c r="E114" s="39"/>
      <c r="F114" s="4">
        <v>1952</v>
      </c>
      <c r="G114" s="3">
        <v>41452</v>
      </c>
      <c r="H114" s="8">
        <v>369</v>
      </c>
      <c r="I114" s="9">
        <v>21</v>
      </c>
      <c r="J114" s="13" t="s">
        <v>23</v>
      </c>
      <c r="K114" s="16"/>
    </row>
    <row r="115" spans="1:11" ht="15.75" customHeight="1" x14ac:dyDescent="0.25">
      <c r="A115" s="17">
        <v>93</v>
      </c>
      <c r="B115" s="18" t="s">
        <v>84</v>
      </c>
      <c r="C115" s="39" t="s">
        <v>119</v>
      </c>
      <c r="D115" s="39"/>
      <c r="E115" s="39"/>
      <c r="F115" s="4">
        <v>1952</v>
      </c>
      <c r="G115" s="3">
        <v>41452</v>
      </c>
      <c r="H115" s="8">
        <v>363.9</v>
      </c>
      <c r="I115" s="9">
        <v>21</v>
      </c>
      <c r="J115" s="13" t="s">
        <v>23</v>
      </c>
      <c r="K115" s="16"/>
    </row>
    <row r="116" spans="1:11" ht="15.75" customHeight="1" x14ac:dyDescent="0.25">
      <c r="A116" s="17">
        <v>94</v>
      </c>
      <c r="B116" s="18" t="s">
        <v>84</v>
      </c>
      <c r="C116" s="39" t="s">
        <v>120</v>
      </c>
      <c r="D116" s="39"/>
      <c r="E116" s="39"/>
      <c r="F116" s="4">
        <v>1952</v>
      </c>
      <c r="G116" s="3">
        <v>41452</v>
      </c>
      <c r="H116" s="8">
        <v>367.7</v>
      </c>
      <c r="I116" s="9">
        <v>22</v>
      </c>
      <c r="J116" s="13" t="s">
        <v>23</v>
      </c>
      <c r="K116" s="16"/>
    </row>
    <row r="117" spans="1:11" ht="15.75" customHeight="1" x14ac:dyDescent="0.25">
      <c r="A117" s="17">
        <v>95</v>
      </c>
      <c r="B117" s="18" t="s">
        <v>84</v>
      </c>
      <c r="C117" s="39" t="s">
        <v>121</v>
      </c>
      <c r="D117" s="39"/>
      <c r="E117" s="39"/>
      <c r="F117" s="4">
        <v>1952</v>
      </c>
      <c r="G117" s="3">
        <v>41452</v>
      </c>
      <c r="H117" s="8">
        <v>369.8</v>
      </c>
      <c r="I117" s="9">
        <v>26</v>
      </c>
      <c r="J117" s="13" t="s">
        <v>31</v>
      </c>
      <c r="K117" s="16"/>
    </row>
    <row r="118" spans="1:11" ht="15.75" customHeight="1" x14ac:dyDescent="0.25">
      <c r="A118" s="17">
        <v>96</v>
      </c>
      <c r="B118" s="18" t="s">
        <v>84</v>
      </c>
      <c r="C118" s="39" t="s">
        <v>122</v>
      </c>
      <c r="D118" s="39"/>
      <c r="E118" s="39"/>
      <c r="F118" s="4">
        <v>1952</v>
      </c>
      <c r="G118" s="3">
        <v>41452</v>
      </c>
      <c r="H118" s="8">
        <v>360.5</v>
      </c>
      <c r="I118" s="9">
        <v>30</v>
      </c>
      <c r="J118" s="13" t="s">
        <v>31</v>
      </c>
      <c r="K118" s="16"/>
    </row>
    <row r="119" spans="1:11" ht="15.75" customHeight="1" x14ac:dyDescent="0.25">
      <c r="A119" s="17">
        <v>97</v>
      </c>
      <c r="B119" s="18" t="s">
        <v>84</v>
      </c>
      <c r="C119" s="39" t="s">
        <v>123</v>
      </c>
      <c r="D119" s="39"/>
      <c r="E119" s="39"/>
      <c r="F119" s="4">
        <v>1952</v>
      </c>
      <c r="G119" s="3">
        <v>41452</v>
      </c>
      <c r="H119" s="8">
        <v>351.1</v>
      </c>
      <c r="I119" s="9">
        <v>27</v>
      </c>
      <c r="J119" s="13" t="s">
        <v>31</v>
      </c>
      <c r="K119" s="16"/>
    </row>
    <row r="120" spans="1:11" ht="15.75" customHeight="1" x14ac:dyDescent="0.25">
      <c r="A120" s="17">
        <v>98</v>
      </c>
      <c r="B120" s="18" t="s">
        <v>84</v>
      </c>
      <c r="C120" s="39" t="s">
        <v>124</v>
      </c>
      <c r="D120" s="39"/>
      <c r="E120" s="39"/>
      <c r="F120" s="4">
        <v>1941</v>
      </c>
      <c r="G120" s="3">
        <v>42571</v>
      </c>
      <c r="H120" s="8">
        <v>1008.1</v>
      </c>
      <c r="I120" s="9">
        <v>69</v>
      </c>
      <c r="J120" s="13" t="s">
        <v>38</v>
      </c>
      <c r="K120" s="16"/>
    </row>
    <row r="121" spans="1:11" ht="15.75" customHeight="1" x14ac:dyDescent="0.25">
      <c r="A121" s="17">
        <v>99</v>
      </c>
      <c r="B121" s="18" t="s">
        <v>84</v>
      </c>
      <c r="C121" s="39" t="s">
        <v>125</v>
      </c>
      <c r="D121" s="39"/>
      <c r="E121" s="39"/>
      <c r="F121" s="4">
        <v>1955</v>
      </c>
      <c r="G121" s="3">
        <v>41452</v>
      </c>
      <c r="H121" s="8">
        <v>308.7</v>
      </c>
      <c r="I121" s="9">
        <v>27</v>
      </c>
      <c r="J121" s="13" t="s">
        <v>31</v>
      </c>
      <c r="K121" s="16"/>
    </row>
    <row r="122" spans="1:11" ht="15.75" customHeight="1" x14ac:dyDescent="0.25">
      <c r="A122" s="17">
        <v>100</v>
      </c>
      <c r="B122" s="18" t="s">
        <v>84</v>
      </c>
      <c r="C122" s="39" t="s">
        <v>126</v>
      </c>
      <c r="D122" s="39"/>
      <c r="E122" s="39"/>
      <c r="F122" s="4">
        <v>1951</v>
      </c>
      <c r="G122" s="3">
        <v>41452</v>
      </c>
      <c r="H122" s="8">
        <v>392.2</v>
      </c>
      <c r="I122" s="9">
        <v>38</v>
      </c>
      <c r="J122" s="13" t="s">
        <v>31</v>
      </c>
      <c r="K122" s="16"/>
    </row>
    <row r="123" spans="1:11" ht="15.75" customHeight="1" x14ac:dyDescent="0.25">
      <c r="A123" s="17">
        <v>101</v>
      </c>
      <c r="B123" s="18" t="s">
        <v>84</v>
      </c>
      <c r="C123" s="39" t="s">
        <v>127</v>
      </c>
      <c r="D123" s="39"/>
      <c r="E123" s="39"/>
      <c r="F123" s="4">
        <v>1955</v>
      </c>
      <c r="G123" s="3">
        <v>41452</v>
      </c>
      <c r="H123" s="8">
        <v>385.5</v>
      </c>
      <c r="I123" s="9">
        <v>32</v>
      </c>
      <c r="J123" s="13" t="s">
        <v>31</v>
      </c>
      <c r="K123" s="16"/>
    </row>
    <row r="124" spans="1:11" ht="15.75" customHeight="1" x14ac:dyDescent="0.25">
      <c r="A124" s="17">
        <v>102</v>
      </c>
      <c r="B124" s="18" t="s">
        <v>84</v>
      </c>
      <c r="C124" s="39" t="s">
        <v>128</v>
      </c>
      <c r="D124" s="39"/>
      <c r="E124" s="39"/>
      <c r="F124" s="4">
        <v>1955</v>
      </c>
      <c r="G124" s="3">
        <v>41452</v>
      </c>
      <c r="H124" s="8">
        <v>402.5</v>
      </c>
      <c r="I124" s="9">
        <v>31</v>
      </c>
      <c r="J124" s="13" t="s">
        <v>31</v>
      </c>
      <c r="K124" s="16"/>
    </row>
    <row r="125" spans="1:11" ht="15.75" customHeight="1" x14ac:dyDescent="0.25">
      <c r="A125" s="17">
        <v>103</v>
      </c>
      <c r="B125" s="18" t="s">
        <v>84</v>
      </c>
      <c r="C125" s="39" t="s">
        <v>129</v>
      </c>
      <c r="D125" s="39"/>
      <c r="E125" s="39"/>
      <c r="F125" s="4">
        <v>1955</v>
      </c>
      <c r="G125" s="3">
        <v>41452</v>
      </c>
      <c r="H125" s="8">
        <v>387.3</v>
      </c>
      <c r="I125" s="9">
        <v>37</v>
      </c>
      <c r="J125" s="13" t="s">
        <v>23</v>
      </c>
      <c r="K125" s="16"/>
    </row>
    <row r="126" spans="1:11" ht="15.75" customHeight="1" x14ac:dyDescent="0.25">
      <c r="A126" s="17">
        <v>104</v>
      </c>
      <c r="B126" s="18" t="s">
        <v>84</v>
      </c>
      <c r="C126" s="39" t="s">
        <v>130</v>
      </c>
      <c r="D126" s="39"/>
      <c r="E126" s="39"/>
      <c r="F126" s="4">
        <v>1951</v>
      </c>
      <c r="G126" s="3">
        <v>41452</v>
      </c>
      <c r="H126" s="8">
        <v>403.8</v>
      </c>
      <c r="I126" s="9">
        <v>26</v>
      </c>
      <c r="J126" s="13" t="s">
        <v>23</v>
      </c>
      <c r="K126" s="16"/>
    </row>
    <row r="127" spans="1:11" ht="15.75" customHeight="1" x14ac:dyDescent="0.25">
      <c r="A127" s="17">
        <v>105</v>
      </c>
      <c r="B127" s="18" t="s">
        <v>84</v>
      </c>
      <c r="C127" s="39" t="s">
        <v>131</v>
      </c>
      <c r="D127" s="39"/>
      <c r="E127" s="39"/>
      <c r="F127" s="4">
        <v>1957</v>
      </c>
      <c r="G127" s="3">
        <v>41452</v>
      </c>
      <c r="H127" s="8">
        <v>518.4</v>
      </c>
      <c r="I127" s="9">
        <v>25</v>
      </c>
      <c r="J127" s="13" t="s">
        <v>25</v>
      </c>
      <c r="K127" s="16"/>
    </row>
    <row r="128" spans="1:11" ht="15.75" customHeight="1" x14ac:dyDescent="0.25">
      <c r="A128" s="17">
        <v>106</v>
      </c>
      <c r="B128" s="18" t="s">
        <v>84</v>
      </c>
      <c r="C128" s="39" t="s">
        <v>132</v>
      </c>
      <c r="D128" s="39"/>
      <c r="E128" s="39"/>
      <c r="F128" s="4">
        <v>1952</v>
      </c>
      <c r="G128" s="3">
        <v>41452</v>
      </c>
      <c r="H128" s="8">
        <v>368.6</v>
      </c>
      <c r="I128" s="9">
        <v>15</v>
      </c>
      <c r="J128" s="13" t="s">
        <v>20</v>
      </c>
      <c r="K128" s="16"/>
    </row>
    <row r="129" spans="1:11" ht="15.75" customHeight="1" x14ac:dyDescent="0.25">
      <c r="A129" s="17">
        <v>107</v>
      </c>
      <c r="B129" s="18" t="s">
        <v>84</v>
      </c>
      <c r="C129" s="39" t="s">
        <v>133</v>
      </c>
      <c r="D129" s="39"/>
      <c r="E129" s="39"/>
      <c r="F129" s="4">
        <v>1952</v>
      </c>
      <c r="G129" s="3">
        <v>41452</v>
      </c>
      <c r="H129" s="8">
        <v>329.7</v>
      </c>
      <c r="I129" s="9">
        <v>17</v>
      </c>
      <c r="J129" s="13" t="s">
        <v>31</v>
      </c>
      <c r="K129" s="16"/>
    </row>
    <row r="130" spans="1:11" ht="15.75" customHeight="1" x14ac:dyDescent="0.25">
      <c r="A130" s="17">
        <v>108</v>
      </c>
      <c r="B130" s="18" t="s">
        <v>84</v>
      </c>
      <c r="C130" s="39" t="s">
        <v>134</v>
      </c>
      <c r="D130" s="39"/>
      <c r="E130" s="39"/>
      <c r="F130" s="4">
        <v>1962</v>
      </c>
      <c r="G130" s="3">
        <v>42571</v>
      </c>
      <c r="H130" s="8">
        <v>274.89999999999998</v>
      </c>
      <c r="I130" s="9">
        <v>25</v>
      </c>
      <c r="J130" s="13" t="s">
        <v>38</v>
      </c>
      <c r="K130" s="16"/>
    </row>
    <row r="131" spans="1:11" ht="15.75" customHeight="1" x14ac:dyDescent="0.25">
      <c r="A131" s="17">
        <v>109</v>
      </c>
      <c r="B131" s="18" t="s">
        <v>84</v>
      </c>
      <c r="C131" s="39" t="s">
        <v>135</v>
      </c>
      <c r="D131" s="39"/>
      <c r="E131" s="39"/>
      <c r="F131" s="4">
        <v>1950</v>
      </c>
      <c r="G131" s="3">
        <v>42571</v>
      </c>
      <c r="H131" s="8">
        <v>346.3</v>
      </c>
      <c r="I131" s="9">
        <v>24</v>
      </c>
      <c r="J131" s="13" t="s">
        <v>38</v>
      </c>
      <c r="K131" s="16"/>
    </row>
    <row r="132" spans="1:11" ht="15.75" customHeight="1" x14ac:dyDescent="0.25">
      <c r="A132" s="17">
        <v>110</v>
      </c>
      <c r="B132" s="18" t="s">
        <v>84</v>
      </c>
      <c r="C132" s="39" t="s">
        <v>136</v>
      </c>
      <c r="D132" s="39"/>
      <c r="E132" s="39"/>
      <c r="F132" s="4">
        <v>1940</v>
      </c>
      <c r="G132" s="3">
        <v>42061</v>
      </c>
      <c r="H132" s="8">
        <v>280.89999999999998</v>
      </c>
      <c r="I132" s="9">
        <v>32</v>
      </c>
      <c r="J132" s="13" t="s">
        <v>38</v>
      </c>
      <c r="K132" s="16"/>
    </row>
    <row r="133" spans="1:11" ht="15.75" customHeight="1" x14ac:dyDescent="0.25">
      <c r="A133" s="17">
        <v>111</v>
      </c>
      <c r="B133" s="18" t="s">
        <v>84</v>
      </c>
      <c r="C133" s="39" t="s">
        <v>137</v>
      </c>
      <c r="D133" s="39"/>
      <c r="E133" s="39"/>
      <c r="F133" s="4">
        <v>1924</v>
      </c>
      <c r="G133" s="3">
        <v>42061</v>
      </c>
      <c r="H133" s="8">
        <v>72.23</v>
      </c>
      <c r="I133" s="9">
        <v>7</v>
      </c>
      <c r="J133" s="13" t="s">
        <v>38</v>
      </c>
      <c r="K133" s="16"/>
    </row>
    <row r="134" spans="1:11" ht="15.75" customHeight="1" x14ac:dyDescent="0.25">
      <c r="A134" s="17">
        <v>112</v>
      </c>
      <c r="B134" s="18" t="s">
        <v>84</v>
      </c>
      <c r="C134" s="39" t="s">
        <v>138</v>
      </c>
      <c r="D134" s="39"/>
      <c r="E134" s="39"/>
      <c r="F134" s="4">
        <v>1946</v>
      </c>
      <c r="G134" s="3">
        <v>42559</v>
      </c>
      <c r="H134" s="8">
        <v>81.8</v>
      </c>
      <c r="I134" s="9">
        <v>10</v>
      </c>
      <c r="J134" s="13" t="s">
        <v>38</v>
      </c>
      <c r="K134" s="16"/>
    </row>
    <row r="135" spans="1:11" ht="15.75" customHeight="1" x14ac:dyDescent="0.25">
      <c r="A135" s="17">
        <v>113</v>
      </c>
      <c r="B135" s="18" t="s">
        <v>84</v>
      </c>
      <c r="C135" s="39" t="s">
        <v>139</v>
      </c>
      <c r="D135" s="39"/>
      <c r="E135" s="39"/>
      <c r="F135" s="4">
        <v>1940</v>
      </c>
      <c r="G135" s="3">
        <v>42061</v>
      </c>
      <c r="H135" s="8">
        <v>282.7</v>
      </c>
      <c r="I135" s="9">
        <v>27</v>
      </c>
      <c r="J135" s="13" t="s">
        <v>38</v>
      </c>
      <c r="K135" s="16"/>
    </row>
    <row r="136" spans="1:11" ht="15.75" customHeight="1" x14ac:dyDescent="0.25">
      <c r="A136" s="17">
        <v>114</v>
      </c>
      <c r="B136" s="18" t="s">
        <v>84</v>
      </c>
      <c r="C136" s="39" t="s">
        <v>140</v>
      </c>
      <c r="D136" s="39"/>
      <c r="E136" s="39"/>
      <c r="F136" s="4">
        <v>1943</v>
      </c>
      <c r="G136" s="3">
        <v>41627</v>
      </c>
      <c r="H136" s="8">
        <v>218.3</v>
      </c>
      <c r="I136" s="9">
        <v>28</v>
      </c>
      <c r="J136" s="13" t="s">
        <v>31</v>
      </c>
      <c r="K136" s="16"/>
    </row>
    <row r="137" spans="1:11" ht="15.75" customHeight="1" x14ac:dyDescent="0.25">
      <c r="A137" s="17">
        <v>115</v>
      </c>
      <c r="B137" s="18" t="s">
        <v>84</v>
      </c>
      <c r="C137" s="39" t="s">
        <v>141</v>
      </c>
      <c r="D137" s="39"/>
      <c r="E137" s="39"/>
      <c r="F137" s="4">
        <v>1962</v>
      </c>
      <c r="G137" s="3">
        <v>41452</v>
      </c>
      <c r="H137" s="8">
        <v>825.6</v>
      </c>
      <c r="I137" s="9">
        <v>61</v>
      </c>
      <c r="J137" s="13" t="s">
        <v>20</v>
      </c>
      <c r="K137" s="16"/>
    </row>
    <row r="138" spans="1:11" ht="15.75" customHeight="1" x14ac:dyDescent="0.25">
      <c r="A138" s="17">
        <v>116</v>
      </c>
      <c r="B138" s="18" t="s">
        <v>84</v>
      </c>
      <c r="C138" s="39" t="s">
        <v>142</v>
      </c>
      <c r="D138" s="39"/>
      <c r="E138" s="39"/>
      <c r="F138" s="4">
        <v>1955</v>
      </c>
      <c r="G138" s="3">
        <v>41452</v>
      </c>
      <c r="H138" s="8">
        <v>477.8</v>
      </c>
      <c r="I138" s="9">
        <v>29</v>
      </c>
      <c r="J138" s="13" t="s">
        <v>15</v>
      </c>
      <c r="K138" s="16"/>
    </row>
    <row r="139" spans="1:11" ht="15.75" customHeight="1" x14ac:dyDescent="0.25">
      <c r="A139" s="17">
        <v>117</v>
      </c>
      <c r="B139" s="18" t="s">
        <v>84</v>
      </c>
      <c r="C139" s="39" t="s">
        <v>143</v>
      </c>
      <c r="D139" s="39"/>
      <c r="E139" s="39"/>
      <c r="F139" s="4">
        <v>1955</v>
      </c>
      <c r="G139" s="3">
        <v>41452</v>
      </c>
      <c r="H139" s="8">
        <v>325.7</v>
      </c>
      <c r="I139" s="9">
        <v>22</v>
      </c>
      <c r="J139" s="13" t="s">
        <v>15</v>
      </c>
      <c r="K139" s="16"/>
    </row>
    <row r="140" spans="1:11" ht="15.75" customHeight="1" x14ac:dyDescent="0.25">
      <c r="A140" s="17">
        <v>118</v>
      </c>
      <c r="B140" s="18" t="s">
        <v>84</v>
      </c>
      <c r="C140" s="39" t="s">
        <v>144</v>
      </c>
      <c r="D140" s="39"/>
      <c r="E140" s="39"/>
      <c r="F140" s="4">
        <v>1953</v>
      </c>
      <c r="G140" s="3">
        <v>41452</v>
      </c>
      <c r="H140" s="8">
        <v>466.2</v>
      </c>
      <c r="I140" s="9">
        <v>30</v>
      </c>
      <c r="J140" s="13" t="s">
        <v>15</v>
      </c>
      <c r="K140" s="16"/>
    </row>
    <row r="141" spans="1:11" ht="15.75" customHeight="1" x14ac:dyDescent="0.25">
      <c r="A141" s="17">
        <v>119</v>
      </c>
      <c r="B141" s="18" t="s">
        <v>84</v>
      </c>
      <c r="C141" s="39" t="s">
        <v>145</v>
      </c>
      <c r="D141" s="39"/>
      <c r="E141" s="39"/>
      <c r="F141" s="4">
        <v>1953</v>
      </c>
      <c r="G141" s="3">
        <v>41452</v>
      </c>
      <c r="H141" s="8">
        <v>485.5</v>
      </c>
      <c r="I141" s="9">
        <v>28</v>
      </c>
      <c r="J141" s="13" t="s">
        <v>20</v>
      </c>
      <c r="K141" s="16"/>
    </row>
    <row r="142" spans="1:11" ht="15.75" customHeight="1" x14ac:dyDescent="0.25">
      <c r="A142" s="17">
        <v>120</v>
      </c>
      <c r="B142" s="18" t="s">
        <v>84</v>
      </c>
      <c r="C142" s="39" t="s">
        <v>146</v>
      </c>
      <c r="D142" s="39"/>
      <c r="E142" s="39"/>
      <c r="F142" s="4">
        <v>1953</v>
      </c>
      <c r="G142" s="3">
        <v>41452</v>
      </c>
      <c r="H142" s="8">
        <v>459.6</v>
      </c>
      <c r="I142" s="9">
        <v>33</v>
      </c>
      <c r="J142" s="13" t="s">
        <v>15</v>
      </c>
      <c r="K142" s="16"/>
    </row>
    <row r="143" spans="1:11" ht="15.75" customHeight="1" x14ac:dyDescent="0.25">
      <c r="A143" s="17">
        <v>121</v>
      </c>
      <c r="B143" s="18" t="s">
        <v>84</v>
      </c>
      <c r="C143" s="39" t="s">
        <v>147</v>
      </c>
      <c r="D143" s="39"/>
      <c r="E143" s="39"/>
      <c r="F143" s="4">
        <v>1952</v>
      </c>
      <c r="G143" s="3">
        <v>41452</v>
      </c>
      <c r="H143" s="8">
        <v>409.6</v>
      </c>
      <c r="I143" s="9">
        <v>28</v>
      </c>
      <c r="J143" s="13" t="s">
        <v>15</v>
      </c>
      <c r="K143" s="16"/>
    </row>
    <row r="144" spans="1:11" ht="15.75" customHeight="1" x14ac:dyDescent="0.25">
      <c r="A144" s="17">
        <v>122</v>
      </c>
      <c r="B144" s="18" t="s">
        <v>84</v>
      </c>
      <c r="C144" s="39" t="s">
        <v>148</v>
      </c>
      <c r="D144" s="39"/>
      <c r="E144" s="39"/>
      <c r="F144" s="4">
        <v>1952</v>
      </c>
      <c r="G144" s="5">
        <v>41452</v>
      </c>
      <c r="H144" s="8">
        <v>359.7</v>
      </c>
      <c r="I144" s="9">
        <v>29</v>
      </c>
      <c r="J144" s="13" t="s">
        <v>15</v>
      </c>
      <c r="K144" s="16"/>
    </row>
    <row r="145" spans="1:11" ht="15.75" customHeight="1" x14ac:dyDescent="0.25">
      <c r="A145" s="17">
        <v>123</v>
      </c>
      <c r="B145" s="18" t="s">
        <v>84</v>
      </c>
      <c r="C145" s="39" t="s">
        <v>149</v>
      </c>
      <c r="D145" s="39"/>
      <c r="E145" s="39"/>
      <c r="F145" s="4">
        <v>1952</v>
      </c>
      <c r="G145" s="3">
        <v>41452</v>
      </c>
      <c r="H145" s="8">
        <v>367</v>
      </c>
      <c r="I145" s="9">
        <v>24</v>
      </c>
      <c r="J145" s="13" t="s">
        <v>15</v>
      </c>
      <c r="K145" s="16"/>
    </row>
    <row r="146" spans="1:11" ht="15.75" customHeight="1" x14ac:dyDescent="0.25">
      <c r="A146" s="17">
        <v>124</v>
      </c>
      <c r="B146" s="18" t="s">
        <v>84</v>
      </c>
      <c r="C146" s="39" t="s">
        <v>150</v>
      </c>
      <c r="D146" s="39"/>
      <c r="E146" s="39"/>
      <c r="F146" s="4">
        <v>1952</v>
      </c>
      <c r="G146" s="3">
        <v>41452</v>
      </c>
      <c r="H146" s="8">
        <v>376.5</v>
      </c>
      <c r="I146" s="9">
        <v>22</v>
      </c>
      <c r="J146" s="13" t="s">
        <v>15</v>
      </c>
      <c r="K146" s="16"/>
    </row>
    <row r="147" spans="1:11" ht="15.75" customHeight="1" x14ac:dyDescent="0.25">
      <c r="A147" s="17">
        <v>125</v>
      </c>
      <c r="B147" s="18" t="s">
        <v>84</v>
      </c>
      <c r="C147" s="39" t="s">
        <v>151</v>
      </c>
      <c r="D147" s="39"/>
      <c r="E147" s="39"/>
      <c r="F147" s="4">
        <v>1955</v>
      </c>
      <c r="G147" s="3">
        <v>41452</v>
      </c>
      <c r="H147" s="8">
        <v>397.8</v>
      </c>
      <c r="I147" s="9">
        <v>25</v>
      </c>
      <c r="J147" s="13" t="s">
        <v>15</v>
      </c>
      <c r="K147" s="16"/>
    </row>
    <row r="148" spans="1:11" ht="15.75" customHeight="1" x14ac:dyDescent="0.25">
      <c r="A148" s="17">
        <v>126</v>
      </c>
      <c r="B148" s="18" t="s">
        <v>84</v>
      </c>
      <c r="C148" s="39" t="s">
        <v>152</v>
      </c>
      <c r="D148" s="39"/>
      <c r="E148" s="39"/>
      <c r="F148" s="4">
        <v>1955</v>
      </c>
      <c r="G148" s="3">
        <v>41452</v>
      </c>
      <c r="H148" s="8">
        <v>390</v>
      </c>
      <c r="I148" s="9">
        <v>15</v>
      </c>
      <c r="J148" s="13" t="s">
        <v>15</v>
      </c>
      <c r="K148" s="16"/>
    </row>
    <row r="149" spans="1:11" ht="15.75" customHeight="1" x14ac:dyDescent="0.25">
      <c r="A149" s="17">
        <v>127</v>
      </c>
      <c r="B149" s="18" t="s">
        <v>84</v>
      </c>
      <c r="C149" s="39" t="s">
        <v>153</v>
      </c>
      <c r="D149" s="39"/>
      <c r="E149" s="39"/>
      <c r="F149" s="4">
        <v>1957</v>
      </c>
      <c r="G149" s="3">
        <v>41452</v>
      </c>
      <c r="H149" s="8">
        <v>462</v>
      </c>
      <c r="I149" s="9">
        <v>27</v>
      </c>
      <c r="J149" s="13" t="s">
        <v>20</v>
      </c>
      <c r="K149" s="16"/>
    </row>
    <row r="150" spans="1:11" ht="15.75" customHeight="1" x14ac:dyDescent="0.25">
      <c r="A150" s="17">
        <v>128</v>
      </c>
      <c r="B150" s="18" t="s">
        <v>84</v>
      </c>
      <c r="C150" s="39" t="s">
        <v>154</v>
      </c>
      <c r="D150" s="39"/>
      <c r="E150" s="39"/>
      <c r="F150" s="4">
        <v>1959</v>
      </c>
      <c r="G150" s="3">
        <v>41452</v>
      </c>
      <c r="H150" s="8">
        <v>406.8</v>
      </c>
      <c r="I150" s="9">
        <v>25</v>
      </c>
      <c r="J150" s="13" t="s">
        <v>20</v>
      </c>
      <c r="K150" s="16"/>
    </row>
    <row r="151" spans="1:11" ht="15.75" customHeight="1" x14ac:dyDescent="0.25">
      <c r="A151" s="17">
        <v>129</v>
      </c>
      <c r="B151" s="18" t="s">
        <v>84</v>
      </c>
      <c r="C151" s="39" t="s">
        <v>155</v>
      </c>
      <c r="D151" s="39"/>
      <c r="E151" s="39"/>
      <c r="F151" s="4">
        <v>1959</v>
      </c>
      <c r="G151" s="3">
        <v>41452</v>
      </c>
      <c r="H151" s="8">
        <v>413</v>
      </c>
      <c r="I151" s="9">
        <v>26</v>
      </c>
      <c r="J151" s="13" t="s">
        <v>20</v>
      </c>
      <c r="K151" s="16"/>
    </row>
    <row r="152" spans="1:11" ht="15.75" customHeight="1" x14ac:dyDescent="0.25">
      <c r="A152" s="17">
        <v>130</v>
      </c>
      <c r="B152" s="18" t="s">
        <v>84</v>
      </c>
      <c r="C152" s="39" t="s">
        <v>156</v>
      </c>
      <c r="D152" s="39"/>
      <c r="E152" s="39"/>
      <c r="F152" s="4">
        <v>1959</v>
      </c>
      <c r="G152" s="3">
        <v>41452</v>
      </c>
      <c r="H152" s="8">
        <v>395</v>
      </c>
      <c r="I152" s="9">
        <v>21</v>
      </c>
      <c r="J152" s="13" t="s">
        <v>20</v>
      </c>
      <c r="K152" s="16"/>
    </row>
    <row r="153" spans="1:11" ht="15.75" customHeight="1" x14ac:dyDescent="0.25">
      <c r="A153" s="17">
        <v>131</v>
      </c>
      <c r="B153" s="18" t="s">
        <v>84</v>
      </c>
      <c r="C153" s="39" t="s">
        <v>157</v>
      </c>
      <c r="D153" s="39"/>
      <c r="E153" s="39"/>
      <c r="F153" s="4">
        <v>1957</v>
      </c>
      <c r="G153" s="3">
        <v>41452</v>
      </c>
      <c r="H153" s="8">
        <v>385.9</v>
      </c>
      <c r="I153" s="9">
        <v>27</v>
      </c>
      <c r="J153" s="13" t="s">
        <v>20</v>
      </c>
      <c r="K153" s="16"/>
    </row>
    <row r="154" spans="1:11" ht="15.75" customHeight="1" x14ac:dyDescent="0.25">
      <c r="A154" s="17">
        <v>132</v>
      </c>
      <c r="B154" s="18" t="s">
        <v>84</v>
      </c>
      <c r="C154" s="39" t="s">
        <v>158</v>
      </c>
      <c r="D154" s="39"/>
      <c r="E154" s="39"/>
      <c r="F154" s="4">
        <v>1957</v>
      </c>
      <c r="G154" s="3">
        <v>41452</v>
      </c>
      <c r="H154" s="8">
        <v>385.3</v>
      </c>
      <c r="I154" s="9">
        <v>26</v>
      </c>
      <c r="J154" s="13" t="s">
        <v>20</v>
      </c>
      <c r="K154" s="16"/>
    </row>
    <row r="155" spans="1:11" ht="15.75" customHeight="1" x14ac:dyDescent="0.25">
      <c r="A155" s="17">
        <v>133</v>
      </c>
      <c r="B155" s="18" t="s">
        <v>84</v>
      </c>
      <c r="C155" s="39" t="s">
        <v>159</v>
      </c>
      <c r="D155" s="39"/>
      <c r="E155" s="39"/>
      <c r="F155" s="4">
        <v>1957</v>
      </c>
      <c r="G155" s="3">
        <v>41452</v>
      </c>
      <c r="H155" s="8">
        <v>333.6</v>
      </c>
      <c r="I155" s="9">
        <v>37</v>
      </c>
      <c r="J155" s="13" t="s">
        <v>20</v>
      </c>
      <c r="K155" s="16"/>
    </row>
    <row r="156" spans="1:11" ht="15.75" customHeight="1" x14ac:dyDescent="0.25">
      <c r="A156" s="17">
        <v>134</v>
      </c>
      <c r="B156" s="18" t="s">
        <v>84</v>
      </c>
      <c r="C156" s="39" t="s">
        <v>160</v>
      </c>
      <c r="D156" s="39"/>
      <c r="E156" s="39"/>
      <c r="F156" s="4">
        <v>1956</v>
      </c>
      <c r="G156" s="3">
        <v>41452</v>
      </c>
      <c r="H156" s="8">
        <v>400.4</v>
      </c>
      <c r="I156" s="9">
        <v>25</v>
      </c>
      <c r="J156" s="13" t="s">
        <v>20</v>
      </c>
      <c r="K156" s="16"/>
    </row>
    <row r="157" spans="1:11" ht="15.75" customHeight="1" x14ac:dyDescent="0.25">
      <c r="A157" s="17">
        <v>135</v>
      </c>
      <c r="B157" s="18" t="s">
        <v>84</v>
      </c>
      <c r="C157" s="39" t="s">
        <v>161</v>
      </c>
      <c r="D157" s="39"/>
      <c r="E157" s="39"/>
      <c r="F157" s="4">
        <v>1957</v>
      </c>
      <c r="G157" s="3">
        <v>41452</v>
      </c>
      <c r="H157" s="8">
        <v>377.1</v>
      </c>
      <c r="I157" s="9">
        <v>23</v>
      </c>
      <c r="J157" s="13" t="s">
        <v>20</v>
      </c>
      <c r="K157" s="16"/>
    </row>
    <row r="158" spans="1:11" ht="15.75" customHeight="1" x14ac:dyDescent="0.25">
      <c r="A158" s="17">
        <v>136</v>
      </c>
      <c r="B158" s="18" t="s">
        <v>84</v>
      </c>
      <c r="C158" s="39" t="s">
        <v>162</v>
      </c>
      <c r="D158" s="39"/>
      <c r="E158" s="39"/>
      <c r="F158" s="4">
        <v>1953</v>
      </c>
      <c r="G158" s="3">
        <v>41844</v>
      </c>
      <c r="H158" s="8">
        <v>209.2</v>
      </c>
      <c r="I158" s="9">
        <v>10</v>
      </c>
      <c r="J158" s="13" t="s">
        <v>31</v>
      </c>
      <c r="K158" s="16"/>
    </row>
    <row r="159" spans="1:11" ht="15.75" customHeight="1" x14ac:dyDescent="0.25">
      <c r="A159" s="17">
        <v>137</v>
      </c>
      <c r="B159" s="18" t="s">
        <v>84</v>
      </c>
      <c r="C159" s="39" t="s">
        <v>163</v>
      </c>
      <c r="D159" s="39"/>
      <c r="E159" s="39"/>
      <c r="F159" s="4">
        <v>1950</v>
      </c>
      <c r="G159" s="3">
        <v>42571</v>
      </c>
      <c r="H159" s="8">
        <v>376.6</v>
      </c>
      <c r="I159" s="9">
        <v>37</v>
      </c>
      <c r="J159" s="13" t="s">
        <v>38</v>
      </c>
      <c r="K159" s="16"/>
    </row>
    <row r="160" spans="1:11" ht="15.75" customHeight="1" x14ac:dyDescent="0.25">
      <c r="A160" s="17">
        <v>138</v>
      </c>
      <c r="B160" s="18" t="s">
        <v>84</v>
      </c>
      <c r="C160" s="39" t="s">
        <v>164</v>
      </c>
      <c r="D160" s="39"/>
      <c r="E160" s="39"/>
      <c r="F160" s="4">
        <v>1951</v>
      </c>
      <c r="G160" s="3">
        <v>42571</v>
      </c>
      <c r="H160" s="8">
        <v>239.6</v>
      </c>
      <c r="I160" s="9">
        <v>27</v>
      </c>
      <c r="J160" s="13" t="s">
        <v>38</v>
      </c>
      <c r="K160" s="16"/>
    </row>
    <row r="161" spans="1:11" ht="15.75" customHeight="1" x14ac:dyDescent="0.25">
      <c r="A161" s="17">
        <v>139</v>
      </c>
      <c r="B161" s="18" t="s">
        <v>84</v>
      </c>
      <c r="C161" s="39" t="s">
        <v>165</v>
      </c>
      <c r="D161" s="39"/>
      <c r="E161" s="39"/>
      <c r="F161" s="4">
        <v>1928</v>
      </c>
      <c r="G161" s="3">
        <v>42571</v>
      </c>
      <c r="H161" s="8">
        <v>232.9</v>
      </c>
      <c r="I161" s="9">
        <v>14</v>
      </c>
      <c r="J161" s="13" t="s">
        <v>31</v>
      </c>
      <c r="K161" s="16"/>
    </row>
    <row r="162" spans="1:11" ht="15.75" customHeight="1" x14ac:dyDescent="0.25">
      <c r="A162" s="17">
        <v>140</v>
      </c>
      <c r="B162" s="18" t="s">
        <v>84</v>
      </c>
      <c r="C162" s="39" t="s">
        <v>166</v>
      </c>
      <c r="D162" s="39"/>
      <c r="E162" s="39"/>
      <c r="F162" s="4">
        <v>1927</v>
      </c>
      <c r="G162" s="3">
        <v>42061</v>
      </c>
      <c r="H162" s="8">
        <v>335.2</v>
      </c>
      <c r="I162" s="9">
        <v>22</v>
      </c>
      <c r="J162" s="13" t="s">
        <v>38</v>
      </c>
      <c r="K162" s="16"/>
    </row>
    <row r="163" spans="1:11" ht="15.75" customHeight="1" x14ac:dyDescent="0.25">
      <c r="A163" s="17">
        <v>141</v>
      </c>
      <c r="B163" s="18" t="s">
        <v>84</v>
      </c>
      <c r="C163" s="39" t="s">
        <v>167</v>
      </c>
      <c r="D163" s="39"/>
      <c r="E163" s="39"/>
      <c r="F163" s="4">
        <v>1951</v>
      </c>
      <c r="G163" s="3">
        <v>41844</v>
      </c>
      <c r="H163" s="8">
        <v>409.1</v>
      </c>
      <c r="I163" s="9">
        <v>23</v>
      </c>
      <c r="J163" s="13" t="s">
        <v>31</v>
      </c>
      <c r="K163" s="16"/>
    </row>
    <row r="164" spans="1:11" ht="15.75" customHeight="1" x14ac:dyDescent="0.25">
      <c r="A164" s="17">
        <v>142</v>
      </c>
      <c r="B164" s="18" t="s">
        <v>84</v>
      </c>
      <c r="C164" s="39" t="s">
        <v>168</v>
      </c>
      <c r="D164" s="39"/>
      <c r="E164" s="39"/>
      <c r="F164" s="4">
        <v>1953</v>
      </c>
      <c r="G164" s="3">
        <v>41844</v>
      </c>
      <c r="H164" s="8">
        <v>417.4</v>
      </c>
      <c r="I164" s="9">
        <v>23</v>
      </c>
      <c r="J164" s="13" t="s">
        <v>31</v>
      </c>
      <c r="K164" s="16"/>
    </row>
    <row r="165" spans="1:11" ht="15.75" customHeight="1" x14ac:dyDescent="0.25">
      <c r="A165" s="17">
        <v>143</v>
      </c>
      <c r="B165" s="18" t="s">
        <v>84</v>
      </c>
      <c r="C165" s="39" t="s">
        <v>169</v>
      </c>
      <c r="D165" s="39"/>
      <c r="E165" s="39"/>
      <c r="F165" s="4">
        <v>1951</v>
      </c>
      <c r="G165" s="3">
        <v>41613</v>
      </c>
      <c r="H165" s="8">
        <v>380.49</v>
      </c>
      <c r="I165" s="9">
        <v>19</v>
      </c>
      <c r="J165" s="13" t="s">
        <v>31</v>
      </c>
      <c r="K165" s="16"/>
    </row>
    <row r="166" spans="1:11" ht="15.75" customHeight="1" x14ac:dyDescent="0.25">
      <c r="A166" s="17">
        <v>144</v>
      </c>
      <c r="B166" s="18" t="s">
        <v>84</v>
      </c>
      <c r="C166" s="39" t="s">
        <v>170</v>
      </c>
      <c r="D166" s="39"/>
      <c r="E166" s="39"/>
      <c r="F166" s="4">
        <v>1936</v>
      </c>
      <c r="G166" s="3">
        <v>41844</v>
      </c>
      <c r="H166" s="8">
        <v>328.8</v>
      </c>
      <c r="I166" s="9">
        <v>40</v>
      </c>
      <c r="J166" s="13" t="s">
        <v>38</v>
      </c>
      <c r="K166" s="16"/>
    </row>
    <row r="167" spans="1:11" ht="15.75" customHeight="1" x14ac:dyDescent="0.25">
      <c r="A167" s="17">
        <v>145</v>
      </c>
      <c r="B167" s="18" t="s">
        <v>84</v>
      </c>
      <c r="C167" s="39" t="s">
        <v>171</v>
      </c>
      <c r="D167" s="39"/>
      <c r="E167" s="39"/>
      <c r="F167" s="4">
        <v>1958</v>
      </c>
      <c r="G167" s="3">
        <v>41452</v>
      </c>
      <c r="H167" s="8">
        <v>375.1</v>
      </c>
      <c r="I167" s="9">
        <v>21</v>
      </c>
      <c r="J167" s="13" t="s">
        <v>31</v>
      </c>
      <c r="K167" s="16"/>
    </row>
    <row r="168" spans="1:11" ht="15.75" customHeight="1" x14ac:dyDescent="0.25">
      <c r="A168" s="17">
        <v>146</v>
      </c>
      <c r="B168" s="18" t="s">
        <v>84</v>
      </c>
      <c r="C168" s="39" t="s">
        <v>172</v>
      </c>
      <c r="D168" s="39"/>
      <c r="E168" s="39"/>
      <c r="F168" s="4">
        <v>1940</v>
      </c>
      <c r="G168" s="3">
        <v>41844</v>
      </c>
      <c r="H168" s="8">
        <v>801.25</v>
      </c>
      <c r="I168" s="9">
        <v>53</v>
      </c>
      <c r="J168" s="13" t="s">
        <v>38</v>
      </c>
      <c r="K168" s="16"/>
    </row>
    <row r="169" spans="1:11" ht="15.75" customHeight="1" x14ac:dyDescent="0.25">
      <c r="A169" s="17">
        <v>147</v>
      </c>
      <c r="B169" s="18" t="s">
        <v>84</v>
      </c>
      <c r="C169" s="39" t="s">
        <v>173</v>
      </c>
      <c r="D169" s="39"/>
      <c r="E169" s="39"/>
      <c r="F169" s="4">
        <v>1932</v>
      </c>
      <c r="G169" s="3">
        <v>42571</v>
      </c>
      <c r="H169" s="8">
        <v>2605.5</v>
      </c>
      <c r="I169" s="9">
        <v>146</v>
      </c>
      <c r="J169" s="13" t="s">
        <v>31</v>
      </c>
      <c r="K169" s="16"/>
    </row>
    <row r="170" spans="1:11" ht="15.75" customHeight="1" x14ac:dyDescent="0.25">
      <c r="A170" s="17">
        <v>148</v>
      </c>
      <c r="B170" s="18" t="s">
        <v>84</v>
      </c>
      <c r="C170" s="39" t="s">
        <v>174</v>
      </c>
      <c r="D170" s="39"/>
      <c r="E170" s="39"/>
      <c r="F170" s="4">
        <v>1935</v>
      </c>
      <c r="G170" s="3">
        <v>41998</v>
      </c>
      <c r="H170" s="8">
        <v>386.6</v>
      </c>
      <c r="I170" s="9">
        <v>33</v>
      </c>
      <c r="J170" s="13" t="s">
        <v>38</v>
      </c>
      <c r="K170" s="16"/>
    </row>
    <row r="171" spans="1:11" ht="15.75" customHeight="1" x14ac:dyDescent="0.25">
      <c r="A171" s="17">
        <v>149</v>
      </c>
      <c r="B171" s="18" t="s">
        <v>84</v>
      </c>
      <c r="C171" s="39" t="s">
        <v>175</v>
      </c>
      <c r="D171" s="39"/>
      <c r="E171" s="39"/>
      <c r="F171" s="4">
        <v>1935</v>
      </c>
      <c r="G171" s="3">
        <v>41998</v>
      </c>
      <c r="H171" s="8">
        <v>404.9</v>
      </c>
      <c r="I171" s="9">
        <v>36</v>
      </c>
      <c r="J171" s="13" t="s">
        <v>38</v>
      </c>
      <c r="K171" s="16"/>
    </row>
    <row r="172" spans="1:11" ht="15.75" customHeight="1" x14ac:dyDescent="0.25">
      <c r="A172" s="17">
        <v>150</v>
      </c>
      <c r="B172" s="18" t="s">
        <v>84</v>
      </c>
      <c r="C172" s="39" t="s">
        <v>176</v>
      </c>
      <c r="D172" s="39"/>
      <c r="E172" s="39"/>
      <c r="F172" s="4">
        <v>1935</v>
      </c>
      <c r="G172" s="3">
        <v>41998</v>
      </c>
      <c r="H172" s="8">
        <v>511</v>
      </c>
      <c r="I172" s="9">
        <v>49</v>
      </c>
      <c r="J172" s="13" t="s">
        <v>38</v>
      </c>
      <c r="K172" s="16"/>
    </row>
    <row r="173" spans="1:11" ht="15.75" customHeight="1" x14ac:dyDescent="0.25">
      <c r="A173" s="17">
        <v>151</v>
      </c>
      <c r="B173" s="18" t="s">
        <v>84</v>
      </c>
      <c r="C173" s="39" t="s">
        <v>177</v>
      </c>
      <c r="D173" s="39"/>
      <c r="E173" s="39"/>
      <c r="F173" s="4">
        <v>1934</v>
      </c>
      <c r="G173" s="3">
        <v>42571</v>
      </c>
      <c r="H173" s="8">
        <v>480.4</v>
      </c>
      <c r="I173" s="9">
        <v>33</v>
      </c>
      <c r="J173" s="13" t="s">
        <v>31</v>
      </c>
      <c r="K173" s="16"/>
    </row>
    <row r="174" spans="1:11" ht="15.75" customHeight="1" x14ac:dyDescent="0.25">
      <c r="A174" s="17">
        <v>152</v>
      </c>
      <c r="B174" s="18" t="s">
        <v>84</v>
      </c>
      <c r="C174" s="39" t="s">
        <v>178</v>
      </c>
      <c r="D174" s="39"/>
      <c r="E174" s="39"/>
      <c r="F174" s="4">
        <v>1960</v>
      </c>
      <c r="G174" s="3">
        <v>41619</v>
      </c>
      <c r="H174" s="8">
        <v>264.3</v>
      </c>
      <c r="I174" s="9">
        <v>20</v>
      </c>
      <c r="J174" s="13" t="s">
        <v>38</v>
      </c>
      <c r="K174" s="16"/>
    </row>
    <row r="175" spans="1:11" ht="15.75" customHeight="1" x14ac:dyDescent="0.25">
      <c r="A175" s="17">
        <v>153</v>
      </c>
      <c r="B175" s="18" t="s">
        <v>84</v>
      </c>
      <c r="C175" s="39" t="s">
        <v>179</v>
      </c>
      <c r="D175" s="39"/>
      <c r="E175" s="39"/>
      <c r="F175" s="4">
        <v>1954</v>
      </c>
      <c r="G175" s="3">
        <v>42571</v>
      </c>
      <c r="H175" s="8">
        <v>411.1</v>
      </c>
      <c r="I175" s="9">
        <v>28</v>
      </c>
      <c r="J175" s="13" t="s">
        <v>38</v>
      </c>
      <c r="K175" s="16"/>
    </row>
    <row r="176" spans="1:11" ht="15.75" customHeight="1" x14ac:dyDescent="0.25">
      <c r="A176" s="29" t="s">
        <v>180</v>
      </c>
      <c r="B176" s="29"/>
      <c r="C176" s="29"/>
      <c r="D176" s="29"/>
      <c r="E176" s="29"/>
      <c r="F176" s="20" t="s">
        <v>311</v>
      </c>
      <c r="G176" s="20" t="s">
        <v>311</v>
      </c>
      <c r="H176" s="6">
        <f>H177</f>
        <v>369.5</v>
      </c>
      <c r="I176" s="7">
        <f>I177</f>
        <v>19</v>
      </c>
      <c r="J176" s="25" t="s">
        <v>311</v>
      </c>
      <c r="K176" s="16"/>
    </row>
    <row r="177" spans="1:11" ht="15.75" customHeight="1" x14ac:dyDescent="0.25">
      <c r="A177" s="17">
        <v>154</v>
      </c>
      <c r="B177" s="18" t="s">
        <v>181</v>
      </c>
      <c r="C177" s="39" t="s">
        <v>182</v>
      </c>
      <c r="D177" s="39"/>
      <c r="E177" s="39"/>
      <c r="F177" s="4">
        <v>1953</v>
      </c>
      <c r="G177" s="3">
        <v>41332</v>
      </c>
      <c r="H177" s="8">
        <v>369.5</v>
      </c>
      <c r="I177" s="9">
        <v>19</v>
      </c>
      <c r="J177" s="13" t="s">
        <v>25</v>
      </c>
      <c r="K177" s="16"/>
    </row>
    <row r="178" spans="1:11" ht="15.75" customHeight="1" x14ac:dyDescent="0.25">
      <c r="A178" s="29" t="s">
        <v>183</v>
      </c>
      <c r="B178" s="29"/>
      <c r="C178" s="29"/>
      <c r="D178" s="29"/>
      <c r="E178" s="29"/>
      <c r="F178" s="20" t="s">
        <v>311</v>
      </c>
      <c r="G178" s="20" t="s">
        <v>311</v>
      </c>
      <c r="H178" s="6">
        <f>H179</f>
        <v>98.4</v>
      </c>
      <c r="I178" s="7">
        <f>I179</f>
        <v>11</v>
      </c>
      <c r="J178" s="25" t="s">
        <v>311</v>
      </c>
      <c r="K178" s="16"/>
    </row>
    <row r="179" spans="1:11" ht="15.75" customHeight="1" x14ac:dyDescent="0.25">
      <c r="A179" s="17">
        <v>155</v>
      </c>
      <c r="B179" s="18" t="s">
        <v>184</v>
      </c>
      <c r="C179" s="39" t="s">
        <v>185</v>
      </c>
      <c r="D179" s="39"/>
      <c r="E179" s="39"/>
      <c r="F179" s="4">
        <v>1964</v>
      </c>
      <c r="G179" s="3">
        <v>42592</v>
      </c>
      <c r="H179" s="8">
        <v>98.4</v>
      </c>
      <c r="I179" s="9">
        <v>11</v>
      </c>
      <c r="J179" s="13" t="s">
        <v>25</v>
      </c>
      <c r="K179" s="16"/>
    </row>
    <row r="180" spans="1:11" ht="15.75" customHeight="1" x14ac:dyDescent="0.25">
      <c r="A180" s="35" t="s">
        <v>186</v>
      </c>
      <c r="B180" s="35"/>
      <c r="C180" s="35"/>
      <c r="D180" s="35"/>
      <c r="E180" s="35"/>
      <c r="F180" s="20" t="s">
        <v>311</v>
      </c>
      <c r="G180" s="20" t="s">
        <v>311</v>
      </c>
      <c r="H180" s="6">
        <f>SUM(H181:H185)</f>
        <v>1937.1999999999998</v>
      </c>
      <c r="I180" s="7">
        <f>SUM(I181:I185)</f>
        <v>123</v>
      </c>
      <c r="J180" s="25" t="s">
        <v>311</v>
      </c>
      <c r="K180" s="16"/>
    </row>
    <row r="181" spans="1:11" ht="15.75" customHeight="1" x14ac:dyDescent="0.25">
      <c r="A181" s="17">
        <v>156</v>
      </c>
      <c r="B181" s="18" t="s">
        <v>187</v>
      </c>
      <c r="C181" s="39" t="s">
        <v>188</v>
      </c>
      <c r="D181" s="39"/>
      <c r="E181" s="39"/>
      <c r="F181" s="4">
        <v>1950</v>
      </c>
      <c r="G181" s="3">
        <v>42264</v>
      </c>
      <c r="H181" s="8">
        <v>527.5</v>
      </c>
      <c r="I181" s="9">
        <v>40</v>
      </c>
      <c r="J181" s="13" t="s">
        <v>20</v>
      </c>
      <c r="K181" s="16"/>
    </row>
    <row r="182" spans="1:11" ht="15.75" customHeight="1" x14ac:dyDescent="0.25">
      <c r="A182" s="17">
        <v>157</v>
      </c>
      <c r="B182" s="18" t="s">
        <v>187</v>
      </c>
      <c r="C182" s="39" t="s">
        <v>189</v>
      </c>
      <c r="D182" s="39"/>
      <c r="E182" s="39"/>
      <c r="F182" s="4">
        <v>1949</v>
      </c>
      <c r="G182" s="3">
        <v>42731</v>
      </c>
      <c r="H182" s="8">
        <v>397.5</v>
      </c>
      <c r="I182" s="9">
        <v>35</v>
      </c>
      <c r="J182" s="13" t="s">
        <v>25</v>
      </c>
      <c r="K182" s="16"/>
    </row>
    <row r="183" spans="1:11" ht="15.75" customHeight="1" x14ac:dyDescent="0.25">
      <c r="A183" s="17">
        <v>158</v>
      </c>
      <c r="B183" s="18" t="s">
        <v>187</v>
      </c>
      <c r="C183" s="39" t="s">
        <v>190</v>
      </c>
      <c r="D183" s="39"/>
      <c r="E183" s="39"/>
      <c r="F183" s="4">
        <v>1955</v>
      </c>
      <c r="G183" s="3">
        <v>42731</v>
      </c>
      <c r="H183" s="8">
        <v>139.1</v>
      </c>
      <c r="I183" s="9">
        <v>7</v>
      </c>
      <c r="J183" s="13" t="s">
        <v>23</v>
      </c>
      <c r="K183" s="16"/>
    </row>
    <row r="184" spans="1:11" ht="15.75" customHeight="1" x14ac:dyDescent="0.25">
      <c r="A184" s="17">
        <v>159</v>
      </c>
      <c r="B184" s="18" t="s">
        <v>187</v>
      </c>
      <c r="C184" s="39" t="s">
        <v>191</v>
      </c>
      <c r="D184" s="39"/>
      <c r="E184" s="39"/>
      <c r="F184" s="4">
        <v>1964</v>
      </c>
      <c r="G184" s="3">
        <v>42264</v>
      </c>
      <c r="H184" s="8">
        <v>625.1</v>
      </c>
      <c r="I184" s="9">
        <v>27</v>
      </c>
      <c r="J184" s="13" t="s">
        <v>15</v>
      </c>
      <c r="K184" s="16"/>
    </row>
    <row r="185" spans="1:11" ht="15.75" customHeight="1" x14ac:dyDescent="0.25">
      <c r="A185" s="17">
        <v>160</v>
      </c>
      <c r="B185" s="18" t="s">
        <v>187</v>
      </c>
      <c r="C185" s="39" t="s">
        <v>192</v>
      </c>
      <c r="D185" s="39"/>
      <c r="E185" s="39"/>
      <c r="F185" s="4">
        <v>1950</v>
      </c>
      <c r="G185" s="3">
        <v>42264</v>
      </c>
      <c r="H185" s="8">
        <v>248</v>
      </c>
      <c r="I185" s="9">
        <v>14</v>
      </c>
      <c r="J185" s="13" t="s">
        <v>25</v>
      </c>
      <c r="K185" s="16"/>
    </row>
    <row r="186" spans="1:11" ht="15.75" customHeight="1" x14ac:dyDescent="0.25">
      <c r="A186" s="29" t="s">
        <v>193</v>
      </c>
      <c r="B186" s="29"/>
      <c r="C186" s="29"/>
      <c r="D186" s="29"/>
      <c r="E186" s="29"/>
      <c r="F186" s="20" t="s">
        <v>311</v>
      </c>
      <c r="G186" s="20" t="s">
        <v>311</v>
      </c>
      <c r="H186" s="6">
        <f>SUM(H187:H191)</f>
        <v>616.9</v>
      </c>
      <c r="I186" s="7">
        <f>SUM(I187:I191)</f>
        <v>31</v>
      </c>
      <c r="J186" s="25" t="s">
        <v>311</v>
      </c>
      <c r="K186" s="16"/>
    </row>
    <row r="187" spans="1:11" ht="15.75" customHeight="1" x14ac:dyDescent="0.25">
      <c r="A187" s="17">
        <v>161</v>
      </c>
      <c r="B187" s="18" t="s">
        <v>194</v>
      </c>
      <c r="C187" s="39" t="s">
        <v>195</v>
      </c>
      <c r="D187" s="39"/>
      <c r="E187" s="39"/>
      <c r="F187" s="4">
        <v>1959</v>
      </c>
      <c r="G187" s="3">
        <v>42275</v>
      </c>
      <c r="H187" s="8">
        <v>148.80000000000001</v>
      </c>
      <c r="I187" s="9">
        <v>7</v>
      </c>
      <c r="J187" s="13" t="s">
        <v>25</v>
      </c>
      <c r="K187" s="16"/>
    </row>
    <row r="188" spans="1:11" ht="15.75" customHeight="1" x14ac:dyDescent="0.25">
      <c r="A188" s="17">
        <v>162</v>
      </c>
      <c r="B188" s="18" t="s">
        <v>194</v>
      </c>
      <c r="C188" s="39" t="s">
        <v>196</v>
      </c>
      <c r="D188" s="39"/>
      <c r="E188" s="39"/>
      <c r="F188" s="4">
        <v>1947</v>
      </c>
      <c r="G188" s="3">
        <v>41656</v>
      </c>
      <c r="H188" s="8">
        <v>93.9</v>
      </c>
      <c r="I188" s="9">
        <v>5</v>
      </c>
      <c r="J188" s="13" t="s">
        <v>25</v>
      </c>
      <c r="K188" s="16"/>
    </row>
    <row r="189" spans="1:11" ht="15.75" customHeight="1" x14ac:dyDescent="0.25">
      <c r="A189" s="17">
        <v>163</v>
      </c>
      <c r="B189" s="18" t="s">
        <v>194</v>
      </c>
      <c r="C189" s="39" t="s">
        <v>197</v>
      </c>
      <c r="D189" s="39"/>
      <c r="E189" s="39"/>
      <c r="F189" s="4">
        <v>1958</v>
      </c>
      <c r="G189" s="3">
        <v>42508</v>
      </c>
      <c r="H189" s="8">
        <v>101.7</v>
      </c>
      <c r="I189" s="9">
        <v>5</v>
      </c>
      <c r="J189" s="13" t="s">
        <v>20</v>
      </c>
      <c r="K189" s="16"/>
    </row>
    <row r="190" spans="1:11" ht="15.75" customHeight="1" x14ac:dyDescent="0.25">
      <c r="A190" s="17">
        <v>164</v>
      </c>
      <c r="B190" s="18" t="s">
        <v>194</v>
      </c>
      <c r="C190" s="39" t="s">
        <v>198</v>
      </c>
      <c r="D190" s="39"/>
      <c r="E190" s="39"/>
      <c r="F190" s="4">
        <v>1958</v>
      </c>
      <c r="G190" s="3">
        <v>42671</v>
      </c>
      <c r="H190" s="8">
        <v>156.1</v>
      </c>
      <c r="I190" s="9">
        <v>8</v>
      </c>
      <c r="J190" s="13" t="s">
        <v>20</v>
      </c>
      <c r="K190" s="16"/>
    </row>
    <row r="191" spans="1:11" ht="15" customHeight="1" x14ac:dyDescent="0.25">
      <c r="A191" s="17">
        <v>165</v>
      </c>
      <c r="B191" s="18" t="s">
        <v>194</v>
      </c>
      <c r="C191" s="39" t="s">
        <v>199</v>
      </c>
      <c r="D191" s="39"/>
      <c r="E191" s="39"/>
      <c r="F191" s="4">
        <v>1969</v>
      </c>
      <c r="G191" s="3">
        <v>42548</v>
      </c>
      <c r="H191" s="8">
        <v>116.4</v>
      </c>
      <c r="I191" s="9">
        <v>6</v>
      </c>
      <c r="J191" s="13" t="s">
        <v>20</v>
      </c>
      <c r="K191" s="16"/>
    </row>
    <row r="192" spans="1:11" ht="15" customHeight="1" x14ac:dyDescent="0.25">
      <c r="A192" s="29" t="s">
        <v>200</v>
      </c>
      <c r="B192" s="29"/>
      <c r="C192" s="29"/>
      <c r="D192" s="29"/>
      <c r="E192" s="29"/>
      <c r="F192" s="20" t="s">
        <v>311</v>
      </c>
      <c r="G192" s="20" t="s">
        <v>311</v>
      </c>
      <c r="H192" s="6">
        <f>SUM(H193:H196)</f>
        <v>2457.7599999999998</v>
      </c>
      <c r="I192" s="7">
        <f>SUM(I193:I196)</f>
        <v>149</v>
      </c>
      <c r="J192" s="25" t="s">
        <v>311</v>
      </c>
      <c r="K192" s="16"/>
    </row>
    <row r="193" spans="1:11" ht="15" customHeight="1" x14ac:dyDescent="0.25">
      <c r="A193" s="17">
        <v>166</v>
      </c>
      <c r="B193" s="18" t="s">
        <v>201</v>
      </c>
      <c r="C193" s="39" t="s">
        <v>202</v>
      </c>
      <c r="D193" s="39"/>
      <c r="E193" s="39"/>
      <c r="F193" s="4">
        <v>1984</v>
      </c>
      <c r="G193" s="3">
        <v>42064</v>
      </c>
      <c r="H193" s="8">
        <v>492.4</v>
      </c>
      <c r="I193" s="9">
        <v>30</v>
      </c>
      <c r="J193" s="13" t="s">
        <v>15</v>
      </c>
      <c r="K193" s="16"/>
    </row>
    <row r="194" spans="1:11" ht="15" customHeight="1" x14ac:dyDescent="0.25">
      <c r="A194" s="17">
        <v>167</v>
      </c>
      <c r="B194" s="18" t="s">
        <v>201</v>
      </c>
      <c r="C194" s="39" t="s">
        <v>203</v>
      </c>
      <c r="D194" s="39"/>
      <c r="E194" s="39"/>
      <c r="F194" s="4">
        <v>1986</v>
      </c>
      <c r="G194" s="3">
        <v>42064</v>
      </c>
      <c r="H194" s="8">
        <v>550.20000000000005</v>
      </c>
      <c r="I194" s="9">
        <v>35</v>
      </c>
      <c r="J194" s="13" t="s">
        <v>15</v>
      </c>
      <c r="K194" s="16"/>
    </row>
    <row r="195" spans="1:11" ht="15" customHeight="1" x14ac:dyDescent="0.25">
      <c r="A195" s="17">
        <v>168</v>
      </c>
      <c r="B195" s="18" t="s">
        <v>201</v>
      </c>
      <c r="C195" s="39" t="s">
        <v>204</v>
      </c>
      <c r="D195" s="39"/>
      <c r="E195" s="39"/>
      <c r="F195" s="4">
        <v>1985</v>
      </c>
      <c r="G195" s="3">
        <v>42064</v>
      </c>
      <c r="H195" s="8">
        <v>548.1</v>
      </c>
      <c r="I195" s="9">
        <v>34</v>
      </c>
      <c r="J195" s="13" t="s">
        <v>15</v>
      </c>
      <c r="K195" s="16"/>
    </row>
    <row r="196" spans="1:11" ht="15" customHeight="1" x14ac:dyDescent="0.25">
      <c r="A196" s="17">
        <v>169</v>
      </c>
      <c r="B196" s="18" t="s">
        <v>205</v>
      </c>
      <c r="C196" s="39" t="s">
        <v>206</v>
      </c>
      <c r="D196" s="39"/>
      <c r="E196" s="39"/>
      <c r="F196" s="4">
        <v>1984</v>
      </c>
      <c r="G196" s="3">
        <v>42064</v>
      </c>
      <c r="H196" s="8">
        <v>867.06</v>
      </c>
      <c r="I196" s="9">
        <v>50</v>
      </c>
      <c r="J196" s="13" t="s">
        <v>15</v>
      </c>
      <c r="K196" s="16"/>
    </row>
    <row r="197" spans="1:11" ht="15" customHeight="1" x14ac:dyDescent="0.25">
      <c r="A197" s="29" t="s">
        <v>200</v>
      </c>
      <c r="B197" s="29"/>
      <c r="C197" s="29"/>
      <c r="D197" s="29"/>
      <c r="E197" s="29"/>
      <c r="F197" s="20" t="s">
        <v>311</v>
      </c>
      <c r="G197" s="20" t="s">
        <v>311</v>
      </c>
      <c r="H197" s="6">
        <f>SUM(H198:H199)</f>
        <v>1450.1999999999998</v>
      </c>
      <c r="I197" s="7">
        <f>SUM(I198:I199)</f>
        <v>57</v>
      </c>
      <c r="J197" s="25" t="s">
        <v>311</v>
      </c>
      <c r="K197" s="16"/>
    </row>
    <row r="198" spans="1:11" ht="15" customHeight="1" x14ac:dyDescent="0.25">
      <c r="A198" s="17">
        <v>170</v>
      </c>
      <c r="B198" s="18" t="s">
        <v>207</v>
      </c>
      <c r="C198" s="39" t="s">
        <v>208</v>
      </c>
      <c r="D198" s="39"/>
      <c r="E198" s="39"/>
      <c r="F198" s="4">
        <v>1961</v>
      </c>
      <c r="G198" s="3">
        <v>42160</v>
      </c>
      <c r="H198" s="8">
        <v>714.4</v>
      </c>
      <c r="I198" s="9">
        <v>29</v>
      </c>
      <c r="J198" s="13" t="s">
        <v>31</v>
      </c>
      <c r="K198" s="16"/>
    </row>
    <row r="199" spans="1:11" ht="15" customHeight="1" x14ac:dyDescent="0.25">
      <c r="A199" s="17">
        <v>171</v>
      </c>
      <c r="B199" s="18" t="s">
        <v>207</v>
      </c>
      <c r="C199" s="39" t="s">
        <v>209</v>
      </c>
      <c r="D199" s="39"/>
      <c r="E199" s="39"/>
      <c r="F199" s="4">
        <v>1960</v>
      </c>
      <c r="G199" s="3">
        <v>42160</v>
      </c>
      <c r="H199" s="8">
        <v>735.8</v>
      </c>
      <c r="I199" s="9">
        <v>28</v>
      </c>
      <c r="J199" s="13" t="s">
        <v>23</v>
      </c>
      <c r="K199" s="16"/>
    </row>
    <row r="200" spans="1:11" ht="15" customHeight="1" x14ac:dyDescent="0.25">
      <c r="A200" s="29" t="s">
        <v>210</v>
      </c>
      <c r="B200" s="29"/>
      <c r="C200" s="29"/>
      <c r="D200" s="29"/>
      <c r="E200" s="29"/>
      <c r="F200" s="20" t="s">
        <v>311</v>
      </c>
      <c r="G200" s="20" t="s">
        <v>311</v>
      </c>
      <c r="H200" s="6">
        <f>SUM(H201:H204)</f>
        <v>1054.5</v>
      </c>
      <c r="I200" s="7">
        <f>SUM(I201:I204)</f>
        <v>95</v>
      </c>
      <c r="J200" s="25" t="s">
        <v>311</v>
      </c>
      <c r="K200" s="16"/>
    </row>
    <row r="201" spans="1:11" ht="15" customHeight="1" x14ac:dyDescent="0.25">
      <c r="A201" s="17">
        <v>172</v>
      </c>
      <c r="B201" s="18" t="s">
        <v>211</v>
      </c>
      <c r="C201" s="39" t="s">
        <v>212</v>
      </c>
      <c r="D201" s="39"/>
      <c r="E201" s="39"/>
      <c r="F201" s="4">
        <v>1934</v>
      </c>
      <c r="G201" s="3">
        <v>42669</v>
      </c>
      <c r="H201" s="8">
        <v>93</v>
      </c>
      <c r="I201" s="9">
        <v>8</v>
      </c>
      <c r="J201" s="13" t="s">
        <v>25</v>
      </c>
      <c r="K201" s="16"/>
    </row>
    <row r="202" spans="1:11" ht="15" customHeight="1" x14ac:dyDescent="0.25">
      <c r="A202" s="17">
        <v>173</v>
      </c>
      <c r="B202" s="18" t="s">
        <v>213</v>
      </c>
      <c r="C202" s="39" t="s">
        <v>214</v>
      </c>
      <c r="D202" s="39"/>
      <c r="E202" s="39"/>
      <c r="F202" s="4">
        <v>1956</v>
      </c>
      <c r="G202" s="3">
        <v>42457</v>
      </c>
      <c r="H202" s="8">
        <v>439</v>
      </c>
      <c r="I202" s="9">
        <v>30</v>
      </c>
      <c r="J202" s="13" t="s">
        <v>25</v>
      </c>
      <c r="K202" s="16"/>
    </row>
    <row r="203" spans="1:11" ht="15" customHeight="1" x14ac:dyDescent="0.25">
      <c r="A203" s="17">
        <v>174</v>
      </c>
      <c r="B203" s="18" t="s">
        <v>213</v>
      </c>
      <c r="C203" s="39" t="s">
        <v>215</v>
      </c>
      <c r="D203" s="39"/>
      <c r="E203" s="39"/>
      <c r="F203" s="30">
        <v>1963</v>
      </c>
      <c r="G203" s="3">
        <v>42457</v>
      </c>
      <c r="H203" s="8">
        <v>272.8</v>
      </c>
      <c r="I203" s="9">
        <v>32</v>
      </c>
      <c r="J203" s="13" t="s">
        <v>25</v>
      </c>
      <c r="K203" s="16"/>
    </row>
    <row r="204" spans="1:11" ht="15" customHeight="1" x14ac:dyDescent="0.25">
      <c r="A204" s="17">
        <v>175</v>
      </c>
      <c r="B204" s="18" t="s">
        <v>213</v>
      </c>
      <c r="C204" s="39" t="s">
        <v>216</v>
      </c>
      <c r="D204" s="39"/>
      <c r="E204" s="39"/>
      <c r="F204" s="4">
        <v>1931</v>
      </c>
      <c r="G204" s="3">
        <v>42457</v>
      </c>
      <c r="H204" s="8">
        <v>249.7</v>
      </c>
      <c r="I204" s="9">
        <v>25</v>
      </c>
      <c r="J204" s="13" t="s">
        <v>25</v>
      </c>
      <c r="K204" s="16"/>
    </row>
    <row r="205" spans="1:11" ht="15" customHeight="1" x14ac:dyDescent="0.25">
      <c r="A205" s="29" t="s">
        <v>217</v>
      </c>
      <c r="B205" s="29"/>
      <c r="C205" s="29"/>
      <c r="D205" s="29"/>
      <c r="E205" s="29"/>
      <c r="F205" s="20" t="s">
        <v>311</v>
      </c>
      <c r="G205" s="20" t="s">
        <v>311</v>
      </c>
      <c r="H205" s="6">
        <f>H206</f>
        <v>601</v>
      </c>
      <c r="I205" s="7">
        <f>I206</f>
        <v>30</v>
      </c>
      <c r="J205" s="25" t="s">
        <v>311</v>
      </c>
      <c r="K205" s="16"/>
    </row>
    <row r="206" spans="1:11" ht="15" customHeight="1" x14ac:dyDescent="0.25">
      <c r="A206" s="17">
        <v>176</v>
      </c>
      <c r="B206" s="18" t="s">
        <v>218</v>
      </c>
      <c r="C206" s="39" t="s">
        <v>219</v>
      </c>
      <c r="D206" s="39"/>
      <c r="E206" s="39"/>
      <c r="F206" s="4">
        <v>1969</v>
      </c>
      <c r="G206" s="3">
        <v>41971</v>
      </c>
      <c r="H206" s="8">
        <v>601</v>
      </c>
      <c r="I206" s="9">
        <v>30</v>
      </c>
      <c r="J206" s="13" t="s">
        <v>15</v>
      </c>
      <c r="K206" s="16"/>
    </row>
    <row r="207" spans="1:11" ht="15" customHeight="1" x14ac:dyDescent="0.25">
      <c r="A207" s="29" t="s">
        <v>220</v>
      </c>
      <c r="B207" s="29"/>
      <c r="C207" s="29"/>
      <c r="D207" s="29"/>
      <c r="E207" s="29"/>
      <c r="F207" s="20" t="s">
        <v>311</v>
      </c>
      <c r="G207" s="20" t="s">
        <v>311</v>
      </c>
      <c r="H207" s="6">
        <f>H208</f>
        <v>217.95</v>
      </c>
      <c r="I207" s="7">
        <f>I208</f>
        <v>10</v>
      </c>
      <c r="J207" s="25" t="s">
        <v>311</v>
      </c>
      <c r="K207" s="16"/>
    </row>
    <row r="208" spans="1:11" ht="15" customHeight="1" x14ac:dyDescent="0.25">
      <c r="A208" s="17">
        <v>177</v>
      </c>
      <c r="B208" s="18" t="s">
        <v>221</v>
      </c>
      <c r="C208" s="39" t="s">
        <v>222</v>
      </c>
      <c r="D208" s="39"/>
      <c r="E208" s="39"/>
      <c r="F208" s="4">
        <v>1965</v>
      </c>
      <c r="G208" s="3">
        <v>42586</v>
      </c>
      <c r="H208" s="8">
        <v>217.95</v>
      </c>
      <c r="I208" s="9">
        <v>10</v>
      </c>
      <c r="J208" s="13" t="s">
        <v>15</v>
      </c>
      <c r="K208" s="16"/>
    </row>
    <row r="209" spans="1:11" ht="15" customHeight="1" x14ac:dyDescent="0.25">
      <c r="A209" s="29" t="s">
        <v>223</v>
      </c>
      <c r="B209" s="29"/>
      <c r="C209" s="29"/>
      <c r="D209" s="29"/>
      <c r="E209" s="29"/>
      <c r="F209" s="20" t="s">
        <v>311</v>
      </c>
      <c r="G209" s="20" t="s">
        <v>311</v>
      </c>
      <c r="H209" s="6">
        <f>SUM(H210:H219)</f>
        <v>3663.7999999999997</v>
      </c>
      <c r="I209" s="7">
        <f>SUM(I210:I219)</f>
        <v>241</v>
      </c>
      <c r="J209" s="25" t="s">
        <v>311</v>
      </c>
      <c r="K209" s="16"/>
    </row>
    <row r="210" spans="1:11" ht="15" customHeight="1" x14ac:dyDescent="0.25">
      <c r="A210" s="17">
        <v>178</v>
      </c>
      <c r="B210" s="18" t="s">
        <v>224</v>
      </c>
      <c r="C210" s="39" t="s">
        <v>225</v>
      </c>
      <c r="D210" s="39"/>
      <c r="E210" s="39"/>
      <c r="F210" s="4">
        <v>1950</v>
      </c>
      <c r="G210" s="3">
        <v>42368</v>
      </c>
      <c r="H210" s="8">
        <v>413</v>
      </c>
      <c r="I210" s="9">
        <v>22</v>
      </c>
      <c r="J210" s="13" t="s">
        <v>20</v>
      </c>
      <c r="K210" s="16"/>
    </row>
    <row r="211" spans="1:11" ht="15" customHeight="1" x14ac:dyDescent="0.25">
      <c r="A211" s="17">
        <v>179</v>
      </c>
      <c r="B211" s="18" t="s">
        <v>224</v>
      </c>
      <c r="C211" s="39" t="s">
        <v>226</v>
      </c>
      <c r="D211" s="39"/>
      <c r="E211" s="39"/>
      <c r="F211" s="4">
        <v>1950</v>
      </c>
      <c r="G211" s="3">
        <v>42368</v>
      </c>
      <c r="H211" s="8">
        <v>425.5</v>
      </c>
      <c r="I211" s="9">
        <v>27</v>
      </c>
      <c r="J211" s="13" t="s">
        <v>20</v>
      </c>
      <c r="K211" s="16"/>
    </row>
    <row r="212" spans="1:11" ht="15" customHeight="1" x14ac:dyDescent="0.25">
      <c r="A212" s="17">
        <v>180</v>
      </c>
      <c r="B212" s="18" t="s">
        <v>224</v>
      </c>
      <c r="C212" s="39" t="s">
        <v>227</v>
      </c>
      <c r="D212" s="39"/>
      <c r="E212" s="39"/>
      <c r="F212" s="4">
        <v>1947</v>
      </c>
      <c r="G212" s="3">
        <v>42368</v>
      </c>
      <c r="H212" s="8">
        <v>438.9</v>
      </c>
      <c r="I212" s="9">
        <v>22</v>
      </c>
      <c r="J212" s="13" t="s">
        <v>20</v>
      </c>
      <c r="K212" s="16"/>
    </row>
    <row r="213" spans="1:11" ht="15" customHeight="1" x14ac:dyDescent="0.25">
      <c r="A213" s="17">
        <v>181</v>
      </c>
      <c r="B213" s="18" t="s">
        <v>224</v>
      </c>
      <c r="C213" s="39" t="s">
        <v>228</v>
      </c>
      <c r="D213" s="39"/>
      <c r="E213" s="39"/>
      <c r="F213" s="4">
        <v>1938</v>
      </c>
      <c r="G213" s="3">
        <v>42368</v>
      </c>
      <c r="H213" s="8">
        <v>276.8</v>
      </c>
      <c r="I213" s="9">
        <v>17</v>
      </c>
      <c r="J213" s="13" t="s">
        <v>23</v>
      </c>
      <c r="K213" s="16"/>
    </row>
    <row r="214" spans="1:11" ht="15" customHeight="1" x14ac:dyDescent="0.25">
      <c r="A214" s="17">
        <v>182</v>
      </c>
      <c r="B214" s="18" t="s">
        <v>224</v>
      </c>
      <c r="C214" s="39" t="s">
        <v>229</v>
      </c>
      <c r="D214" s="39"/>
      <c r="E214" s="39"/>
      <c r="F214" s="4">
        <v>1947</v>
      </c>
      <c r="G214" s="3">
        <v>42368</v>
      </c>
      <c r="H214" s="8">
        <v>321.89999999999998</v>
      </c>
      <c r="I214" s="9">
        <v>35</v>
      </c>
      <c r="J214" s="13" t="s">
        <v>23</v>
      </c>
      <c r="K214" s="16"/>
    </row>
    <row r="215" spans="1:11" ht="15" customHeight="1" x14ac:dyDescent="0.25">
      <c r="A215" s="17">
        <v>183</v>
      </c>
      <c r="B215" s="18" t="s">
        <v>224</v>
      </c>
      <c r="C215" s="39" t="s">
        <v>230</v>
      </c>
      <c r="D215" s="39"/>
      <c r="E215" s="39"/>
      <c r="F215" s="4">
        <v>1938</v>
      </c>
      <c r="G215" s="3">
        <v>42368</v>
      </c>
      <c r="H215" s="8">
        <v>317.10000000000002</v>
      </c>
      <c r="I215" s="9">
        <v>11</v>
      </c>
      <c r="J215" s="13" t="s">
        <v>23</v>
      </c>
      <c r="K215" s="16"/>
    </row>
    <row r="216" spans="1:11" ht="15" customHeight="1" x14ac:dyDescent="0.25">
      <c r="A216" s="17">
        <v>184</v>
      </c>
      <c r="B216" s="18" t="s">
        <v>224</v>
      </c>
      <c r="C216" s="39" t="s">
        <v>231</v>
      </c>
      <c r="D216" s="39"/>
      <c r="E216" s="39"/>
      <c r="F216" s="4">
        <v>1939</v>
      </c>
      <c r="G216" s="3">
        <v>42368</v>
      </c>
      <c r="H216" s="8">
        <v>424.7</v>
      </c>
      <c r="I216" s="9">
        <v>45</v>
      </c>
      <c r="J216" s="13" t="s">
        <v>23</v>
      </c>
      <c r="K216" s="16"/>
    </row>
    <row r="217" spans="1:11" ht="15" customHeight="1" x14ac:dyDescent="0.25">
      <c r="A217" s="17">
        <v>185</v>
      </c>
      <c r="B217" s="18" t="s">
        <v>224</v>
      </c>
      <c r="C217" s="39" t="s">
        <v>232</v>
      </c>
      <c r="D217" s="39"/>
      <c r="E217" s="39"/>
      <c r="F217" s="4">
        <v>1938</v>
      </c>
      <c r="G217" s="3">
        <v>42368</v>
      </c>
      <c r="H217" s="8">
        <v>489.9</v>
      </c>
      <c r="I217" s="9">
        <v>24</v>
      </c>
      <c r="J217" s="13" t="s">
        <v>23</v>
      </c>
      <c r="K217" s="16"/>
    </row>
    <row r="218" spans="1:11" ht="15" customHeight="1" x14ac:dyDescent="0.25">
      <c r="A218" s="17">
        <v>186</v>
      </c>
      <c r="B218" s="18" t="s">
        <v>224</v>
      </c>
      <c r="C218" s="39" t="s">
        <v>233</v>
      </c>
      <c r="D218" s="39"/>
      <c r="E218" s="39"/>
      <c r="F218" s="4">
        <v>1940</v>
      </c>
      <c r="G218" s="3">
        <v>42368</v>
      </c>
      <c r="H218" s="8">
        <v>129.1</v>
      </c>
      <c r="I218" s="9">
        <v>14</v>
      </c>
      <c r="J218" s="13" t="s">
        <v>23</v>
      </c>
      <c r="K218" s="16"/>
    </row>
    <row r="219" spans="1:11" ht="15" customHeight="1" x14ac:dyDescent="0.25">
      <c r="A219" s="17">
        <v>187</v>
      </c>
      <c r="B219" s="18" t="s">
        <v>224</v>
      </c>
      <c r="C219" s="39" t="s">
        <v>234</v>
      </c>
      <c r="D219" s="39"/>
      <c r="E219" s="39"/>
      <c r="F219" s="4">
        <v>1981</v>
      </c>
      <c r="G219" s="3">
        <v>42368</v>
      </c>
      <c r="H219" s="8">
        <v>426.9</v>
      </c>
      <c r="I219" s="9">
        <v>24</v>
      </c>
      <c r="J219" s="13" t="s">
        <v>23</v>
      </c>
      <c r="K219" s="16"/>
    </row>
    <row r="220" spans="1:11" ht="15" customHeight="1" x14ac:dyDescent="0.25">
      <c r="A220" s="29" t="s">
        <v>235</v>
      </c>
      <c r="B220" s="29"/>
      <c r="C220" s="29"/>
      <c r="D220" s="29"/>
      <c r="E220" s="29"/>
      <c r="F220" s="20" t="s">
        <v>311</v>
      </c>
      <c r="G220" s="20" t="s">
        <v>311</v>
      </c>
      <c r="H220" s="6">
        <f>SUM(H221:H225)</f>
        <v>781.9</v>
      </c>
      <c r="I220" s="7">
        <f>SUM(I221:I225)</f>
        <v>62</v>
      </c>
      <c r="J220" s="25" t="s">
        <v>311</v>
      </c>
      <c r="K220" s="16"/>
    </row>
    <row r="221" spans="1:11" ht="15" customHeight="1" x14ac:dyDescent="0.25">
      <c r="A221" s="17">
        <v>188</v>
      </c>
      <c r="B221" s="18" t="s">
        <v>236</v>
      </c>
      <c r="C221" s="39" t="s">
        <v>237</v>
      </c>
      <c r="D221" s="39"/>
      <c r="E221" s="39"/>
      <c r="F221" s="4">
        <v>1968</v>
      </c>
      <c r="G221" s="3">
        <v>42296</v>
      </c>
      <c r="H221" s="8">
        <v>221</v>
      </c>
      <c r="I221" s="9">
        <v>16</v>
      </c>
      <c r="J221" s="13" t="s">
        <v>15</v>
      </c>
      <c r="K221" s="16"/>
    </row>
    <row r="222" spans="1:11" ht="15" customHeight="1" x14ac:dyDescent="0.25">
      <c r="A222" s="17">
        <v>189</v>
      </c>
      <c r="B222" s="18" t="s">
        <v>236</v>
      </c>
      <c r="C222" s="39" t="s">
        <v>238</v>
      </c>
      <c r="D222" s="39"/>
      <c r="E222" s="39"/>
      <c r="F222" s="4">
        <v>1991</v>
      </c>
      <c r="G222" s="3">
        <v>41871</v>
      </c>
      <c r="H222" s="8">
        <v>207.4</v>
      </c>
      <c r="I222" s="9">
        <v>14</v>
      </c>
      <c r="J222" s="13" t="s">
        <v>15</v>
      </c>
      <c r="K222" s="16"/>
    </row>
    <row r="223" spans="1:11" ht="15" customHeight="1" x14ac:dyDescent="0.25">
      <c r="A223" s="17">
        <v>190</v>
      </c>
      <c r="B223" s="18" t="s">
        <v>236</v>
      </c>
      <c r="C223" s="39" t="s">
        <v>239</v>
      </c>
      <c r="D223" s="39"/>
      <c r="E223" s="39"/>
      <c r="F223" s="4">
        <v>1946</v>
      </c>
      <c r="G223" s="3">
        <v>42297</v>
      </c>
      <c r="H223" s="8">
        <v>114.6</v>
      </c>
      <c r="I223" s="9">
        <v>7</v>
      </c>
      <c r="J223" s="13" t="s">
        <v>15</v>
      </c>
      <c r="K223" s="16"/>
    </row>
    <row r="224" spans="1:11" ht="15" customHeight="1" x14ac:dyDescent="0.25">
      <c r="A224" s="17">
        <v>191</v>
      </c>
      <c r="B224" s="18" t="s">
        <v>236</v>
      </c>
      <c r="C224" s="39" t="s">
        <v>240</v>
      </c>
      <c r="D224" s="39"/>
      <c r="E224" s="39"/>
      <c r="F224" s="4">
        <v>1969</v>
      </c>
      <c r="G224" s="3">
        <v>42265</v>
      </c>
      <c r="H224" s="8">
        <v>118.6</v>
      </c>
      <c r="I224" s="9">
        <v>11</v>
      </c>
      <c r="J224" s="13" t="s">
        <v>15</v>
      </c>
      <c r="K224" s="16"/>
    </row>
    <row r="225" spans="1:11" ht="15" customHeight="1" x14ac:dyDescent="0.25">
      <c r="A225" s="17">
        <v>192</v>
      </c>
      <c r="B225" s="18" t="s">
        <v>236</v>
      </c>
      <c r="C225" s="39" t="s">
        <v>241</v>
      </c>
      <c r="D225" s="39"/>
      <c r="E225" s="39"/>
      <c r="F225" s="4">
        <v>1969</v>
      </c>
      <c r="G225" s="3">
        <v>42275</v>
      </c>
      <c r="H225" s="8">
        <v>120.3</v>
      </c>
      <c r="I225" s="9">
        <v>14</v>
      </c>
      <c r="J225" s="13" t="s">
        <v>15</v>
      </c>
      <c r="K225" s="16"/>
    </row>
    <row r="226" spans="1:11" ht="15" customHeight="1" x14ac:dyDescent="0.25">
      <c r="A226" s="29" t="s">
        <v>242</v>
      </c>
      <c r="B226" s="29"/>
      <c r="C226" s="29"/>
      <c r="D226" s="29"/>
      <c r="E226" s="29"/>
      <c r="F226" s="20" t="s">
        <v>311</v>
      </c>
      <c r="G226" s="20" t="s">
        <v>311</v>
      </c>
      <c r="H226" s="6">
        <f>SUM(H227:H234)</f>
        <v>2728.8</v>
      </c>
      <c r="I226" s="7">
        <f>SUM(I227:I234)</f>
        <v>162</v>
      </c>
      <c r="J226" s="25" t="s">
        <v>311</v>
      </c>
      <c r="K226" s="16"/>
    </row>
    <row r="227" spans="1:11" ht="15" customHeight="1" x14ac:dyDescent="0.25">
      <c r="A227" s="17">
        <v>193</v>
      </c>
      <c r="B227" s="18" t="s">
        <v>243</v>
      </c>
      <c r="C227" s="39" t="s">
        <v>244</v>
      </c>
      <c r="D227" s="39"/>
      <c r="E227" s="39"/>
      <c r="F227" s="4">
        <v>1961</v>
      </c>
      <c r="G227" s="3">
        <v>42726</v>
      </c>
      <c r="H227" s="8">
        <v>475.2</v>
      </c>
      <c r="I227" s="9">
        <v>29</v>
      </c>
      <c r="J227" s="13" t="s">
        <v>25</v>
      </c>
      <c r="K227" s="16"/>
    </row>
    <row r="228" spans="1:11" ht="15" customHeight="1" x14ac:dyDescent="0.25">
      <c r="A228" s="17">
        <v>194</v>
      </c>
      <c r="B228" s="18" t="s">
        <v>243</v>
      </c>
      <c r="C228" s="39" t="s">
        <v>245</v>
      </c>
      <c r="D228" s="39"/>
      <c r="E228" s="39"/>
      <c r="F228" s="4">
        <v>1961</v>
      </c>
      <c r="G228" s="3">
        <v>42233</v>
      </c>
      <c r="H228" s="8">
        <v>450.9</v>
      </c>
      <c r="I228" s="9">
        <v>30</v>
      </c>
      <c r="J228" s="13" t="s">
        <v>25</v>
      </c>
      <c r="K228" s="16"/>
    </row>
    <row r="229" spans="1:11" ht="15" customHeight="1" x14ac:dyDescent="0.25">
      <c r="A229" s="17">
        <v>195</v>
      </c>
      <c r="B229" s="18" t="s">
        <v>243</v>
      </c>
      <c r="C229" s="39" t="s">
        <v>246</v>
      </c>
      <c r="D229" s="39"/>
      <c r="E229" s="39"/>
      <c r="F229" s="4">
        <v>1956</v>
      </c>
      <c r="G229" s="3">
        <v>42185</v>
      </c>
      <c r="H229" s="8">
        <v>391.4</v>
      </c>
      <c r="I229" s="9">
        <v>17</v>
      </c>
      <c r="J229" s="13" t="s">
        <v>25</v>
      </c>
      <c r="K229" s="16"/>
    </row>
    <row r="230" spans="1:11" ht="15" customHeight="1" x14ac:dyDescent="0.25">
      <c r="A230" s="17">
        <v>196</v>
      </c>
      <c r="B230" s="18" t="s">
        <v>243</v>
      </c>
      <c r="C230" s="39" t="s">
        <v>247</v>
      </c>
      <c r="D230" s="39"/>
      <c r="E230" s="39"/>
      <c r="F230" s="4">
        <v>1956</v>
      </c>
      <c r="G230" s="3">
        <v>42233</v>
      </c>
      <c r="H230" s="8">
        <v>394.2</v>
      </c>
      <c r="I230" s="9">
        <v>21</v>
      </c>
      <c r="J230" s="13" t="s">
        <v>25</v>
      </c>
      <c r="K230" s="16"/>
    </row>
    <row r="231" spans="1:11" ht="15" customHeight="1" x14ac:dyDescent="0.25">
      <c r="A231" s="17">
        <v>197</v>
      </c>
      <c r="B231" s="18" t="s">
        <v>243</v>
      </c>
      <c r="C231" s="39" t="s">
        <v>248</v>
      </c>
      <c r="D231" s="39"/>
      <c r="E231" s="39"/>
      <c r="F231" s="4">
        <v>1954</v>
      </c>
      <c r="G231" s="3">
        <v>42233</v>
      </c>
      <c r="H231" s="8">
        <v>395</v>
      </c>
      <c r="I231" s="9">
        <v>19</v>
      </c>
      <c r="J231" s="13" t="s">
        <v>25</v>
      </c>
      <c r="K231" s="16"/>
    </row>
    <row r="232" spans="1:11" ht="15" customHeight="1" x14ac:dyDescent="0.25">
      <c r="A232" s="17">
        <v>198</v>
      </c>
      <c r="B232" s="18" t="s">
        <v>249</v>
      </c>
      <c r="C232" s="39" t="s">
        <v>250</v>
      </c>
      <c r="D232" s="39"/>
      <c r="E232" s="39"/>
      <c r="F232" s="4">
        <v>1960</v>
      </c>
      <c r="G232" s="3">
        <v>42731</v>
      </c>
      <c r="H232" s="8">
        <v>225.9</v>
      </c>
      <c r="I232" s="9">
        <v>9</v>
      </c>
      <c r="J232" s="13" t="s">
        <v>23</v>
      </c>
      <c r="K232" s="16"/>
    </row>
    <row r="233" spans="1:11" ht="15" customHeight="1" x14ac:dyDescent="0.25">
      <c r="A233" s="17">
        <v>199</v>
      </c>
      <c r="B233" s="18" t="s">
        <v>249</v>
      </c>
      <c r="C233" s="39" t="s">
        <v>251</v>
      </c>
      <c r="D233" s="39"/>
      <c r="E233" s="39"/>
      <c r="F233" s="4">
        <v>1981</v>
      </c>
      <c r="G233" s="3">
        <v>42355</v>
      </c>
      <c r="H233" s="8">
        <v>171.8</v>
      </c>
      <c r="I233" s="9">
        <v>19</v>
      </c>
      <c r="J233" s="13" t="s">
        <v>23</v>
      </c>
      <c r="K233" s="16"/>
    </row>
    <row r="234" spans="1:11" ht="15" customHeight="1" x14ac:dyDescent="0.25">
      <c r="A234" s="17">
        <v>200</v>
      </c>
      <c r="B234" s="18" t="s">
        <v>252</v>
      </c>
      <c r="C234" s="39" t="s">
        <v>253</v>
      </c>
      <c r="D234" s="39"/>
      <c r="E234" s="39"/>
      <c r="F234" s="4">
        <v>1956</v>
      </c>
      <c r="G234" s="3">
        <v>42478</v>
      </c>
      <c r="H234" s="8">
        <v>224.4</v>
      </c>
      <c r="I234" s="9">
        <v>18</v>
      </c>
      <c r="J234" s="13" t="s">
        <v>15</v>
      </c>
      <c r="K234" s="16"/>
    </row>
    <row r="235" spans="1:11" ht="15" customHeight="1" x14ac:dyDescent="0.25">
      <c r="A235" s="29" t="s">
        <v>254</v>
      </c>
      <c r="B235" s="29"/>
      <c r="C235" s="29"/>
      <c r="D235" s="29"/>
      <c r="E235" s="29"/>
      <c r="F235" s="20" t="s">
        <v>311</v>
      </c>
      <c r="G235" s="20" t="s">
        <v>311</v>
      </c>
      <c r="H235" s="6">
        <f>SUM(H236:H242)</f>
        <v>2530.5</v>
      </c>
      <c r="I235" s="7">
        <f>SUM(I236:I242)</f>
        <v>134</v>
      </c>
      <c r="J235" s="25" t="s">
        <v>311</v>
      </c>
      <c r="K235" s="16"/>
    </row>
    <row r="236" spans="1:11" ht="15" customHeight="1" x14ac:dyDescent="0.25">
      <c r="A236" s="17">
        <v>201</v>
      </c>
      <c r="B236" s="18" t="s">
        <v>255</v>
      </c>
      <c r="C236" s="39" t="s">
        <v>256</v>
      </c>
      <c r="D236" s="39"/>
      <c r="E236" s="39"/>
      <c r="F236" s="4">
        <v>1929</v>
      </c>
      <c r="G236" s="3">
        <v>41435</v>
      </c>
      <c r="H236" s="8">
        <v>363</v>
      </c>
      <c r="I236" s="9">
        <v>21</v>
      </c>
      <c r="J236" s="13" t="s">
        <v>15</v>
      </c>
      <c r="K236" s="16"/>
    </row>
    <row r="237" spans="1:11" ht="15" customHeight="1" x14ac:dyDescent="0.25">
      <c r="A237" s="17">
        <v>202</v>
      </c>
      <c r="B237" s="18" t="s">
        <v>255</v>
      </c>
      <c r="C237" s="39" t="s">
        <v>257</v>
      </c>
      <c r="D237" s="39"/>
      <c r="E237" s="39"/>
      <c r="F237" s="4">
        <v>1950</v>
      </c>
      <c r="G237" s="3">
        <v>41690</v>
      </c>
      <c r="H237" s="8">
        <v>411</v>
      </c>
      <c r="I237" s="9">
        <v>21</v>
      </c>
      <c r="J237" s="13" t="s">
        <v>23</v>
      </c>
      <c r="K237" s="16"/>
    </row>
    <row r="238" spans="1:11" ht="15" customHeight="1" x14ac:dyDescent="0.25">
      <c r="A238" s="17">
        <v>203</v>
      </c>
      <c r="B238" s="18" t="s">
        <v>255</v>
      </c>
      <c r="C238" s="39" t="s">
        <v>258</v>
      </c>
      <c r="D238" s="39"/>
      <c r="E238" s="39"/>
      <c r="F238" s="4">
        <v>1935</v>
      </c>
      <c r="G238" s="3">
        <v>41484</v>
      </c>
      <c r="H238" s="8">
        <v>454</v>
      </c>
      <c r="I238" s="9">
        <v>24</v>
      </c>
      <c r="J238" s="13" t="s">
        <v>20</v>
      </c>
      <c r="K238" s="16"/>
    </row>
    <row r="239" spans="1:11" ht="15" customHeight="1" x14ac:dyDescent="0.25">
      <c r="A239" s="17">
        <v>204</v>
      </c>
      <c r="B239" s="18" t="s">
        <v>255</v>
      </c>
      <c r="C239" s="39" t="s">
        <v>259</v>
      </c>
      <c r="D239" s="39"/>
      <c r="E239" s="39"/>
      <c r="F239" s="30">
        <v>1957</v>
      </c>
      <c r="G239" s="3">
        <v>41690</v>
      </c>
      <c r="H239" s="8">
        <v>500</v>
      </c>
      <c r="I239" s="9">
        <v>17</v>
      </c>
      <c r="J239" s="13" t="s">
        <v>20</v>
      </c>
      <c r="K239" s="16"/>
    </row>
    <row r="240" spans="1:11" ht="15" customHeight="1" x14ac:dyDescent="0.25">
      <c r="A240" s="17">
        <v>205</v>
      </c>
      <c r="B240" s="18" t="s">
        <v>255</v>
      </c>
      <c r="C240" s="39" t="s">
        <v>260</v>
      </c>
      <c r="D240" s="39"/>
      <c r="E240" s="39"/>
      <c r="F240" s="4">
        <v>1962</v>
      </c>
      <c r="G240" s="3">
        <v>42514</v>
      </c>
      <c r="H240" s="8">
        <v>264</v>
      </c>
      <c r="I240" s="9">
        <v>16</v>
      </c>
      <c r="J240" s="13" t="s">
        <v>31</v>
      </c>
      <c r="K240" s="16"/>
    </row>
    <row r="241" spans="1:11" ht="15" customHeight="1" x14ac:dyDescent="0.25">
      <c r="A241" s="17">
        <v>206</v>
      </c>
      <c r="B241" s="18" t="s">
        <v>255</v>
      </c>
      <c r="C241" s="39" t="s">
        <v>261</v>
      </c>
      <c r="D241" s="39"/>
      <c r="E241" s="39"/>
      <c r="F241" s="4">
        <v>1962</v>
      </c>
      <c r="G241" s="3">
        <v>42572</v>
      </c>
      <c r="H241" s="8">
        <v>264.3</v>
      </c>
      <c r="I241" s="9">
        <v>17</v>
      </c>
      <c r="J241" s="13" t="s">
        <v>31</v>
      </c>
      <c r="K241" s="16"/>
    </row>
    <row r="242" spans="1:11" ht="15" customHeight="1" x14ac:dyDescent="0.25">
      <c r="A242" s="17">
        <v>207</v>
      </c>
      <c r="B242" s="18" t="s">
        <v>255</v>
      </c>
      <c r="C242" s="39" t="s">
        <v>262</v>
      </c>
      <c r="D242" s="39"/>
      <c r="E242" s="39"/>
      <c r="F242" s="4">
        <v>1963</v>
      </c>
      <c r="G242" s="3">
        <v>42716</v>
      </c>
      <c r="H242" s="8">
        <v>274.2</v>
      </c>
      <c r="I242" s="9">
        <v>18</v>
      </c>
      <c r="J242" s="13" t="s">
        <v>23</v>
      </c>
      <c r="K242" s="16"/>
    </row>
    <row r="243" spans="1:11" ht="30.75" customHeight="1" x14ac:dyDescent="0.25">
      <c r="A243" s="33" t="s">
        <v>263</v>
      </c>
      <c r="B243" s="33"/>
      <c r="C243" s="33"/>
      <c r="D243" s="33"/>
      <c r="E243" s="33"/>
      <c r="F243" s="19" t="s">
        <v>311</v>
      </c>
      <c r="G243" s="19" t="s">
        <v>311</v>
      </c>
      <c r="H243" s="22">
        <f>H244</f>
        <v>20712.75</v>
      </c>
      <c r="I243" s="23">
        <f>I244</f>
        <v>1619</v>
      </c>
      <c r="J243" s="26" t="s">
        <v>311</v>
      </c>
      <c r="K243" s="16"/>
    </row>
    <row r="244" spans="1:11" ht="15.75" x14ac:dyDescent="0.25">
      <c r="A244" s="29" t="s">
        <v>264</v>
      </c>
      <c r="B244" s="29"/>
      <c r="C244" s="29"/>
      <c r="D244" s="29"/>
      <c r="E244" s="29"/>
      <c r="F244" s="20" t="s">
        <v>311</v>
      </c>
      <c r="G244" s="20" t="s">
        <v>311</v>
      </c>
      <c r="H244" s="10">
        <f>SUM(H245:H292)</f>
        <v>20712.75</v>
      </c>
      <c r="I244" s="31">
        <f>SUM(I245:I292)</f>
        <v>1619</v>
      </c>
      <c r="J244" s="26" t="s">
        <v>311</v>
      </c>
      <c r="K244" s="16"/>
    </row>
    <row r="245" spans="1:11" ht="15.75" x14ac:dyDescent="0.25">
      <c r="A245" s="8">
        <v>1</v>
      </c>
      <c r="B245" s="8" t="s">
        <v>84</v>
      </c>
      <c r="C245" s="40" t="s">
        <v>265</v>
      </c>
      <c r="D245" s="40"/>
      <c r="E245" s="40"/>
      <c r="F245" s="4">
        <v>1940</v>
      </c>
      <c r="G245" s="2">
        <v>41452</v>
      </c>
      <c r="H245" s="11">
        <v>527.72</v>
      </c>
      <c r="I245" s="11">
        <v>37</v>
      </c>
      <c r="J245" s="13" t="s">
        <v>15</v>
      </c>
      <c r="K245" s="16"/>
    </row>
    <row r="246" spans="1:11" ht="15.75" x14ac:dyDescent="0.25">
      <c r="A246" s="8">
        <v>2</v>
      </c>
      <c r="B246" s="8" t="s">
        <v>84</v>
      </c>
      <c r="C246" s="40" t="s">
        <v>266</v>
      </c>
      <c r="D246" s="40"/>
      <c r="E246" s="40"/>
      <c r="F246" s="4">
        <v>1939</v>
      </c>
      <c r="G246" s="2">
        <v>41452</v>
      </c>
      <c r="H246" s="11">
        <v>576.26</v>
      </c>
      <c r="I246" s="11">
        <v>35</v>
      </c>
      <c r="J246" s="13" t="s">
        <v>15</v>
      </c>
      <c r="K246" s="16"/>
    </row>
    <row r="247" spans="1:11" ht="15.75" x14ac:dyDescent="0.25">
      <c r="A247" s="8">
        <v>3</v>
      </c>
      <c r="B247" s="8" t="s">
        <v>84</v>
      </c>
      <c r="C247" s="40" t="s">
        <v>86</v>
      </c>
      <c r="D247" s="41"/>
      <c r="E247" s="41"/>
      <c r="F247" s="4">
        <v>1938</v>
      </c>
      <c r="G247" s="2">
        <v>41452</v>
      </c>
      <c r="H247" s="11">
        <v>193.15</v>
      </c>
      <c r="I247" s="11">
        <v>15</v>
      </c>
      <c r="J247" s="13" t="s">
        <v>23</v>
      </c>
      <c r="K247" s="16"/>
    </row>
    <row r="248" spans="1:11" ht="15.75" x14ac:dyDescent="0.25">
      <c r="A248" s="8">
        <v>4</v>
      </c>
      <c r="B248" s="8" t="s">
        <v>84</v>
      </c>
      <c r="C248" s="40" t="s">
        <v>267</v>
      </c>
      <c r="D248" s="41"/>
      <c r="E248" s="41"/>
      <c r="F248" s="4">
        <v>1939</v>
      </c>
      <c r="G248" s="2">
        <v>41452</v>
      </c>
      <c r="H248" s="11">
        <v>379.11</v>
      </c>
      <c r="I248" s="11">
        <v>31</v>
      </c>
      <c r="J248" s="13" t="s">
        <v>15</v>
      </c>
      <c r="K248" s="16"/>
    </row>
    <row r="249" spans="1:11" ht="15.75" x14ac:dyDescent="0.25">
      <c r="A249" s="8">
        <v>5</v>
      </c>
      <c r="B249" s="8" t="s">
        <v>84</v>
      </c>
      <c r="C249" s="40" t="s">
        <v>268</v>
      </c>
      <c r="D249" s="41"/>
      <c r="E249" s="41"/>
      <c r="F249" s="4">
        <v>1941</v>
      </c>
      <c r="G249" s="2">
        <v>41844</v>
      </c>
      <c r="H249" s="11">
        <v>184.33</v>
      </c>
      <c r="I249" s="11">
        <v>24</v>
      </c>
      <c r="J249" s="13" t="s">
        <v>15</v>
      </c>
      <c r="K249" s="16"/>
    </row>
    <row r="250" spans="1:11" ht="15.75" x14ac:dyDescent="0.25">
      <c r="A250" s="8">
        <v>6</v>
      </c>
      <c r="B250" s="8" t="s">
        <v>84</v>
      </c>
      <c r="C250" s="40" t="s">
        <v>269</v>
      </c>
      <c r="D250" s="41"/>
      <c r="E250" s="41"/>
      <c r="F250" s="4">
        <v>1941</v>
      </c>
      <c r="G250" s="2">
        <v>41844</v>
      </c>
      <c r="H250" s="11">
        <v>723.79</v>
      </c>
      <c r="I250" s="11">
        <v>65</v>
      </c>
      <c r="J250" s="13" t="s">
        <v>15</v>
      </c>
      <c r="K250" s="16"/>
    </row>
    <row r="251" spans="1:11" ht="15.75" x14ac:dyDescent="0.25">
      <c r="A251" s="8">
        <v>7</v>
      </c>
      <c r="B251" s="8" t="s">
        <v>84</v>
      </c>
      <c r="C251" s="40" t="s">
        <v>270</v>
      </c>
      <c r="D251" s="41"/>
      <c r="E251" s="41"/>
      <c r="F251" s="4">
        <v>1941</v>
      </c>
      <c r="G251" s="2">
        <v>41844</v>
      </c>
      <c r="H251" s="11">
        <v>818.8</v>
      </c>
      <c r="I251" s="11">
        <v>77</v>
      </c>
      <c r="J251" s="13" t="s">
        <v>15</v>
      </c>
      <c r="K251" s="16"/>
    </row>
    <row r="252" spans="1:11" ht="15.75" x14ac:dyDescent="0.25">
      <c r="A252" s="8">
        <v>8</v>
      </c>
      <c r="B252" s="8" t="s">
        <v>84</v>
      </c>
      <c r="C252" s="40" t="s">
        <v>271</v>
      </c>
      <c r="D252" s="41"/>
      <c r="E252" s="41"/>
      <c r="F252" s="4">
        <v>1940</v>
      </c>
      <c r="G252" s="2">
        <v>41494</v>
      </c>
      <c r="H252" s="11">
        <v>826.2</v>
      </c>
      <c r="I252" s="11">
        <v>52</v>
      </c>
      <c r="J252" s="13" t="s">
        <v>15</v>
      </c>
      <c r="K252" s="16"/>
    </row>
    <row r="253" spans="1:11" ht="15.75" x14ac:dyDescent="0.25">
      <c r="A253" s="8">
        <v>9</v>
      </c>
      <c r="B253" s="8" t="s">
        <v>84</v>
      </c>
      <c r="C253" s="40" t="s">
        <v>272</v>
      </c>
      <c r="D253" s="41"/>
      <c r="E253" s="41"/>
      <c r="F253" s="4">
        <v>1943</v>
      </c>
      <c r="G253" s="2">
        <v>42571</v>
      </c>
      <c r="H253" s="11">
        <v>456.6</v>
      </c>
      <c r="I253" s="11">
        <v>44</v>
      </c>
      <c r="J253" s="13" t="s">
        <v>20</v>
      </c>
      <c r="K253" s="16"/>
    </row>
    <row r="254" spans="1:11" ht="15.75" x14ac:dyDescent="0.25">
      <c r="A254" s="8">
        <v>10</v>
      </c>
      <c r="B254" s="8" t="s">
        <v>84</v>
      </c>
      <c r="C254" s="40" t="s">
        <v>273</v>
      </c>
      <c r="D254" s="41"/>
      <c r="E254" s="41"/>
      <c r="F254" s="4">
        <v>1943</v>
      </c>
      <c r="G254" s="2">
        <v>42571</v>
      </c>
      <c r="H254" s="11">
        <v>376.8</v>
      </c>
      <c r="I254" s="11">
        <v>27</v>
      </c>
      <c r="J254" s="13" t="s">
        <v>20</v>
      </c>
      <c r="K254" s="16"/>
    </row>
    <row r="255" spans="1:11" ht="15.75" x14ac:dyDescent="0.25">
      <c r="A255" s="8">
        <v>11</v>
      </c>
      <c r="B255" s="8" t="s">
        <v>84</v>
      </c>
      <c r="C255" s="40" t="s">
        <v>274</v>
      </c>
      <c r="D255" s="41"/>
      <c r="E255" s="41"/>
      <c r="F255" s="4">
        <v>1943</v>
      </c>
      <c r="G255" s="2">
        <v>42061</v>
      </c>
      <c r="H255" s="11">
        <v>454.6</v>
      </c>
      <c r="I255" s="11">
        <v>37</v>
      </c>
      <c r="J255" s="13" t="s">
        <v>20</v>
      </c>
      <c r="K255" s="16"/>
    </row>
    <row r="256" spans="1:11" ht="15.75" x14ac:dyDescent="0.25">
      <c r="A256" s="8">
        <v>12</v>
      </c>
      <c r="B256" s="8" t="s">
        <v>84</v>
      </c>
      <c r="C256" s="40" t="s">
        <v>275</v>
      </c>
      <c r="D256" s="41"/>
      <c r="E256" s="41"/>
      <c r="F256" s="4">
        <v>1938</v>
      </c>
      <c r="G256" s="2">
        <v>41865</v>
      </c>
      <c r="H256" s="11">
        <v>202.8</v>
      </c>
      <c r="I256" s="11">
        <v>27</v>
      </c>
      <c r="J256" s="13" t="s">
        <v>15</v>
      </c>
      <c r="K256" s="16"/>
    </row>
    <row r="257" spans="1:11" ht="15.75" x14ac:dyDescent="0.25">
      <c r="A257" s="8">
        <v>13</v>
      </c>
      <c r="B257" s="8" t="s">
        <v>84</v>
      </c>
      <c r="C257" s="40" t="s">
        <v>276</v>
      </c>
      <c r="D257" s="41"/>
      <c r="E257" s="41"/>
      <c r="F257" s="4">
        <v>1942</v>
      </c>
      <c r="G257" s="2">
        <v>41844</v>
      </c>
      <c r="H257" s="11">
        <v>725.15</v>
      </c>
      <c r="I257" s="11">
        <v>58</v>
      </c>
      <c r="J257" s="13" t="s">
        <v>15</v>
      </c>
      <c r="K257" s="16"/>
    </row>
    <row r="258" spans="1:11" ht="15.75" x14ac:dyDescent="0.25">
      <c r="A258" s="8">
        <v>14</v>
      </c>
      <c r="B258" s="8" t="s">
        <v>84</v>
      </c>
      <c r="C258" s="40" t="s">
        <v>277</v>
      </c>
      <c r="D258" s="41"/>
      <c r="E258" s="41"/>
      <c r="F258" s="4">
        <v>1958</v>
      </c>
      <c r="G258" s="2">
        <v>41382</v>
      </c>
      <c r="H258" s="11">
        <v>358.9</v>
      </c>
      <c r="I258" s="11">
        <v>34</v>
      </c>
      <c r="J258" s="13" t="s">
        <v>15</v>
      </c>
      <c r="K258" s="16"/>
    </row>
    <row r="259" spans="1:11" ht="15.75" x14ac:dyDescent="0.25">
      <c r="A259" s="8">
        <v>15</v>
      </c>
      <c r="B259" s="8" t="s">
        <v>84</v>
      </c>
      <c r="C259" s="40" t="s">
        <v>106</v>
      </c>
      <c r="D259" s="41"/>
      <c r="E259" s="41"/>
      <c r="F259" s="4">
        <v>1948</v>
      </c>
      <c r="G259" s="2">
        <v>42538</v>
      </c>
      <c r="H259" s="11">
        <v>23.8</v>
      </c>
      <c r="I259" s="11">
        <v>1</v>
      </c>
      <c r="J259" s="13" t="s">
        <v>31</v>
      </c>
      <c r="K259" s="16"/>
    </row>
    <row r="260" spans="1:11" ht="15.75" x14ac:dyDescent="0.25">
      <c r="A260" s="8">
        <v>16</v>
      </c>
      <c r="B260" s="8" t="s">
        <v>84</v>
      </c>
      <c r="C260" s="40" t="s">
        <v>278</v>
      </c>
      <c r="D260" s="41"/>
      <c r="E260" s="41"/>
      <c r="F260" s="4">
        <v>1945</v>
      </c>
      <c r="G260" s="2">
        <v>42571</v>
      </c>
      <c r="H260" s="11">
        <v>450.6</v>
      </c>
      <c r="I260" s="11">
        <v>38</v>
      </c>
      <c r="J260" s="13" t="s">
        <v>20</v>
      </c>
      <c r="K260" s="16"/>
    </row>
    <row r="261" spans="1:11" ht="15.75" x14ac:dyDescent="0.25">
      <c r="A261" s="8">
        <v>17</v>
      </c>
      <c r="B261" s="8" t="s">
        <v>84</v>
      </c>
      <c r="C261" s="40" t="s">
        <v>279</v>
      </c>
      <c r="D261" s="41"/>
      <c r="E261" s="41"/>
      <c r="F261" s="4">
        <v>1945</v>
      </c>
      <c r="G261" s="2">
        <v>42571</v>
      </c>
      <c r="H261" s="11">
        <v>416.01</v>
      </c>
      <c r="I261" s="11">
        <v>58</v>
      </c>
      <c r="J261" s="13" t="s">
        <v>20</v>
      </c>
      <c r="K261" s="16"/>
    </row>
    <row r="262" spans="1:11" ht="15.75" x14ac:dyDescent="0.25">
      <c r="A262" s="8">
        <v>18</v>
      </c>
      <c r="B262" s="8" t="s">
        <v>84</v>
      </c>
      <c r="C262" s="40" t="s">
        <v>107</v>
      </c>
      <c r="D262" s="41"/>
      <c r="E262" s="41"/>
      <c r="F262" s="4">
        <v>1944</v>
      </c>
      <c r="G262" s="2">
        <v>42571</v>
      </c>
      <c r="H262" s="11">
        <v>297.3</v>
      </c>
      <c r="I262" s="11">
        <v>43</v>
      </c>
      <c r="J262" s="13" t="s">
        <v>20</v>
      </c>
      <c r="K262" s="16"/>
    </row>
    <row r="263" spans="1:11" ht="15.75" x14ac:dyDescent="0.25">
      <c r="A263" s="8">
        <v>19</v>
      </c>
      <c r="B263" s="8" t="s">
        <v>84</v>
      </c>
      <c r="C263" s="40" t="s">
        <v>280</v>
      </c>
      <c r="D263" s="41"/>
      <c r="E263" s="41"/>
      <c r="F263" s="4">
        <v>1959</v>
      </c>
      <c r="G263" s="2">
        <v>41998</v>
      </c>
      <c r="H263" s="11">
        <v>511.85</v>
      </c>
      <c r="I263" s="11">
        <v>37</v>
      </c>
      <c r="J263" s="13" t="s">
        <v>15</v>
      </c>
      <c r="K263" s="16"/>
    </row>
    <row r="264" spans="1:11" ht="15.75" x14ac:dyDescent="0.25">
      <c r="A264" s="8">
        <v>20</v>
      </c>
      <c r="B264" s="8" t="s">
        <v>84</v>
      </c>
      <c r="C264" s="40" t="s">
        <v>281</v>
      </c>
      <c r="D264" s="41"/>
      <c r="E264" s="41"/>
      <c r="F264" s="4">
        <v>1954</v>
      </c>
      <c r="G264" s="2">
        <v>42571</v>
      </c>
      <c r="H264" s="11">
        <v>402.3</v>
      </c>
      <c r="I264" s="11">
        <v>20</v>
      </c>
      <c r="J264" s="13" t="s">
        <v>15</v>
      </c>
      <c r="K264" s="16"/>
    </row>
    <row r="265" spans="1:11" ht="15.75" x14ac:dyDescent="0.25">
      <c r="A265" s="8">
        <v>21</v>
      </c>
      <c r="B265" s="8" t="s">
        <v>84</v>
      </c>
      <c r="C265" s="40" t="s">
        <v>282</v>
      </c>
      <c r="D265" s="41"/>
      <c r="E265" s="41"/>
      <c r="F265" s="4">
        <v>1955</v>
      </c>
      <c r="G265" s="2">
        <v>42571</v>
      </c>
      <c r="H265" s="11">
        <v>327.3</v>
      </c>
      <c r="I265" s="11">
        <v>17</v>
      </c>
      <c r="J265" s="13" t="s">
        <v>15</v>
      </c>
      <c r="K265" s="16"/>
    </row>
    <row r="266" spans="1:11" ht="15.75" x14ac:dyDescent="0.25">
      <c r="A266" s="8">
        <v>22</v>
      </c>
      <c r="B266" s="8" t="s">
        <v>84</v>
      </c>
      <c r="C266" s="40" t="s">
        <v>283</v>
      </c>
      <c r="D266" s="41"/>
      <c r="E266" s="41"/>
      <c r="F266" s="4">
        <v>1960</v>
      </c>
      <c r="G266" s="2">
        <v>42205</v>
      </c>
      <c r="H266" s="11">
        <v>327.3</v>
      </c>
      <c r="I266" s="11">
        <v>20</v>
      </c>
      <c r="J266" s="13" t="s">
        <v>15</v>
      </c>
      <c r="K266" s="16"/>
    </row>
    <row r="267" spans="1:11" ht="15.75" x14ac:dyDescent="0.25">
      <c r="A267" s="8">
        <v>23</v>
      </c>
      <c r="B267" s="8" t="s">
        <v>84</v>
      </c>
      <c r="C267" s="40" t="s">
        <v>284</v>
      </c>
      <c r="D267" s="41"/>
      <c r="E267" s="41"/>
      <c r="F267" s="4">
        <v>1961</v>
      </c>
      <c r="G267" s="2">
        <v>41452</v>
      </c>
      <c r="H267" s="12">
        <v>289.60000000000002</v>
      </c>
      <c r="I267" s="11">
        <v>18</v>
      </c>
      <c r="J267" s="13" t="s">
        <v>15</v>
      </c>
      <c r="K267" s="16"/>
    </row>
    <row r="268" spans="1:11" ht="15.75" x14ac:dyDescent="0.25">
      <c r="A268" s="8">
        <v>24</v>
      </c>
      <c r="B268" s="8" t="s">
        <v>84</v>
      </c>
      <c r="C268" s="40" t="s">
        <v>285</v>
      </c>
      <c r="D268" s="41"/>
      <c r="E268" s="41"/>
      <c r="F268" s="4">
        <v>1951</v>
      </c>
      <c r="G268" s="2">
        <v>42705</v>
      </c>
      <c r="H268" s="12">
        <v>241</v>
      </c>
      <c r="I268" s="11">
        <v>23</v>
      </c>
      <c r="J268" s="13" t="s">
        <v>15</v>
      </c>
      <c r="K268" s="16"/>
    </row>
    <row r="269" spans="1:11" ht="15.75" x14ac:dyDescent="0.25">
      <c r="A269" s="8">
        <v>25</v>
      </c>
      <c r="B269" s="8" t="s">
        <v>84</v>
      </c>
      <c r="C269" s="40" t="s">
        <v>286</v>
      </c>
      <c r="D269" s="40"/>
      <c r="E269" s="40"/>
      <c r="F269" s="4">
        <v>1959</v>
      </c>
      <c r="G269" s="2">
        <v>41347</v>
      </c>
      <c r="H269" s="11">
        <v>282.60000000000002</v>
      </c>
      <c r="I269" s="11">
        <v>16</v>
      </c>
      <c r="J269" s="13" t="s">
        <v>15</v>
      </c>
      <c r="K269" s="16"/>
    </row>
    <row r="270" spans="1:11" ht="15.75" x14ac:dyDescent="0.25">
      <c r="A270" s="8">
        <v>26</v>
      </c>
      <c r="B270" s="8" t="s">
        <v>84</v>
      </c>
      <c r="C270" s="40" t="s">
        <v>287</v>
      </c>
      <c r="D270" s="40"/>
      <c r="E270" s="40"/>
      <c r="F270" s="4">
        <v>1954</v>
      </c>
      <c r="G270" s="2">
        <v>41865</v>
      </c>
      <c r="H270" s="11">
        <v>95.8</v>
      </c>
      <c r="I270" s="11">
        <v>4</v>
      </c>
      <c r="J270" s="13" t="s">
        <v>15</v>
      </c>
      <c r="K270" s="16"/>
    </row>
    <row r="271" spans="1:11" ht="15.75" x14ac:dyDescent="0.25">
      <c r="A271" s="8">
        <v>27</v>
      </c>
      <c r="B271" s="8" t="s">
        <v>84</v>
      </c>
      <c r="C271" s="40" t="s">
        <v>288</v>
      </c>
      <c r="D271" s="40"/>
      <c r="E271" s="40"/>
      <c r="F271" s="4">
        <v>1940</v>
      </c>
      <c r="G271" s="2">
        <v>42061</v>
      </c>
      <c r="H271" s="11">
        <v>359.2</v>
      </c>
      <c r="I271" s="11">
        <v>23</v>
      </c>
      <c r="J271" s="13" t="s">
        <v>38</v>
      </c>
      <c r="K271" s="16"/>
    </row>
    <row r="272" spans="1:11" ht="15.75" x14ac:dyDescent="0.25">
      <c r="A272" s="8">
        <v>28</v>
      </c>
      <c r="B272" s="8" t="s">
        <v>84</v>
      </c>
      <c r="C272" s="40" t="s">
        <v>289</v>
      </c>
      <c r="D272" s="40"/>
      <c r="E272" s="40"/>
      <c r="F272" s="4">
        <v>1940</v>
      </c>
      <c r="G272" s="2">
        <v>42061</v>
      </c>
      <c r="H272" s="11">
        <v>274.89999999999998</v>
      </c>
      <c r="I272" s="11">
        <v>26</v>
      </c>
      <c r="J272" s="13" t="s">
        <v>38</v>
      </c>
      <c r="K272" s="16"/>
    </row>
    <row r="273" spans="1:11" ht="15.75" x14ac:dyDescent="0.25">
      <c r="A273" s="8">
        <v>29</v>
      </c>
      <c r="B273" s="8" t="s">
        <v>84</v>
      </c>
      <c r="C273" s="40" t="s">
        <v>290</v>
      </c>
      <c r="D273" s="40"/>
      <c r="E273" s="40"/>
      <c r="F273" s="4">
        <v>1958</v>
      </c>
      <c r="G273" s="2">
        <v>41382</v>
      </c>
      <c r="H273" s="11">
        <v>368.2</v>
      </c>
      <c r="I273" s="11">
        <v>22</v>
      </c>
      <c r="J273" s="13" t="s">
        <v>15</v>
      </c>
      <c r="K273" s="16"/>
    </row>
    <row r="274" spans="1:11" ht="15.75" x14ac:dyDescent="0.25">
      <c r="A274" s="8">
        <v>30</v>
      </c>
      <c r="B274" s="8" t="s">
        <v>84</v>
      </c>
      <c r="C274" s="40" t="s">
        <v>291</v>
      </c>
      <c r="D274" s="40"/>
      <c r="E274" s="40"/>
      <c r="F274" s="4">
        <v>1940</v>
      </c>
      <c r="G274" s="2">
        <v>41452</v>
      </c>
      <c r="H274" s="11">
        <v>992.2</v>
      </c>
      <c r="I274" s="11">
        <v>42</v>
      </c>
      <c r="J274" s="13" t="s">
        <v>15</v>
      </c>
      <c r="K274" s="16"/>
    </row>
    <row r="275" spans="1:11" ht="15.75" x14ac:dyDescent="0.25">
      <c r="A275" s="8">
        <v>31</v>
      </c>
      <c r="B275" s="8" t="s">
        <v>84</v>
      </c>
      <c r="C275" s="40" t="s">
        <v>292</v>
      </c>
      <c r="D275" s="40"/>
      <c r="E275" s="40"/>
      <c r="F275" s="4">
        <v>1956</v>
      </c>
      <c r="G275" s="2">
        <v>41060</v>
      </c>
      <c r="H275" s="11">
        <v>813.5</v>
      </c>
      <c r="I275" s="11">
        <v>41</v>
      </c>
      <c r="J275" s="13" t="s">
        <v>15</v>
      </c>
      <c r="K275" s="16"/>
    </row>
    <row r="276" spans="1:11" ht="15.75" x14ac:dyDescent="0.25">
      <c r="A276" s="8">
        <v>32</v>
      </c>
      <c r="B276" s="8" t="s">
        <v>84</v>
      </c>
      <c r="C276" s="40" t="s">
        <v>293</v>
      </c>
      <c r="D276" s="40"/>
      <c r="E276" s="40"/>
      <c r="F276" s="4">
        <v>1955</v>
      </c>
      <c r="G276" s="2">
        <v>41060</v>
      </c>
      <c r="H276" s="11">
        <v>205.5</v>
      </c>
      <c r="I276" s="11">
        <v>16</v>
      </c>
      <c r="J276" s="13" t="s">
        <v>15</v>
      </c>
      <c r="K276" s="16"/>
    </row>
    <row r="277" spans="1:11" ht="15.75" x14ac:dyDescent="0.25">
      <c r="A277" s="8">
        <v>33</v>
      </c>
      <c r="B277" s="8" t="s">
        <v>84</v>
      </c>
      <c r="C277" s="40" t="s">
        <v>294</v>
      </c>
      <c r="D277" s="40"/>
      <c r="E277" s="40"/>
      <c r="F277" s="4">
        <v>1941</v>
      </c>
      <c r="G277" s="2">
        <v>41494</v>
      </c>
      <c r="H277" s="11">
        <v>858.2</v>
      </c>
      <c r="I277" s="11">
        <v>48</v>
      </c>
      <c r="J277" s="13" t="s">
        <v>15</v>
      </c>
      <c r="K277" s="16"/>
    </row>
    <row r="278" spans="1:11" ht="15.75" x14ac:dyDescent="0.25">
      <c r="A278" s="8">
        <v>34</v>
      </c>
      <c r="B278" s="8" t="s">
        <v>84</v>
      </c>
      <c r="C278" s="40" t="s">
        <v>295</v>
      </c>
      <c r="D278" s="40"/>
      <c r="E278" s="40"/>
      <c r="F278" s="4">
        <v>1940</v>
      </c>
      <c r="G278" s="2">
        <v>41494</v>
      </c>
      <c r="H278" s="11">
        <v>831.3</v>
      </c>
      <c r="I278" s="11">
        <v>64</v>
      </c>
      <c r="J278" s="13" t="s">
        <v>15</v>
      </c>
      <c r="K278" s="16"/>
    </row>
    <row r="279" spans="1:11" ht="15.75" x14ac:dyDescent="0.25">
      <c r="A279" s="8">
        <v>35</v>
      </c>
      <c r="B279" s="8" t="s">
        <v>84</v>
      </c>
      <c r="C279" s="40" t="s">
        <v>296</v>
      </c>
      <c r="D279" s="40"/>
      <c r="E279" s="40"/>
      <c r="F279" s="4">
        <v>1956</v>
      </c>
      <c r="G279" s="2">
        <v>42571</v>
      </c>
      <c r="H279" s="11">
        <v>231.25</v>
      </c>
      <c r="I279" s="11">
        <v>38</v>
      </c>
      <c r="J279" s="13" t="s">
        <v>20</v>
      </c>
      <c r="K279" s="16"/>
    </row>
    <row r="280" spans="1:11" ht="15.75" x14ac:dyDescent="0.25">
      <c r="A280" s="8">
        <v>36</v>
      </c>
      <c r="B280" s="8" t="s">
        <v>84</v>
      </c>
      <c r="C280" s="40" t="s">
        <v>297</v>
      </c>
      <c r="D280" s="40"/>
      <c r="E280" s="40"/>
      <c r="F280" s="4">
        <v>1957</v>
      </c>
      <c r="G280" s="2">
        <v>42571</v>
      </c>
      <c r="H280" s="11">
        <v>275.7</v>
      </c>
      <c r="I280" s="11">
        <v>23</v>
      </c>
      <c r="J280" s="13" t="s">
        <v>20</v>
      </c>
      <c r="K280" s="16"/>
    </row>
    <row r="281" spans="1:11" ht="15.75" x14ac:dyDescent="0.25">
      <c r="A281" s="8">
        <v>37</v>
      </c>
      <c r="B281" s="8" t="s">
        <v>84</v>
      </c>
      <c r="C281" s="40" t="s">
        <v>298</v>
      </c>
      <c r="D281" s="40"/>
      <c r="E281" s="40"/>
      <c r="F281" s="4">
        <v>1957</v>
      </c>
      <c r="G281" s="2">
        <v>42571</v>
      </c>
      <c r="H281" s="11">
        <v>134.69999999999999</v>
      </c>
      <c r="I281" s="11">
        <v>11</v>
      </c>
      <c r="J281" s="13" t="s">
        <v>20</v>
      </c>
      <c r="K281" s="16"/>
    </row>
    <row r="282" spans="1:11" ht="15.75" x14ac:dyDescent="0.25">
      <c r="A282" s="8">
        <v>38</v>
      </c>
      <c r="B282" s="8" t="s">
        <v>84</v>
      </c>
      <c r="C282" s="40" t="s">
        <v>299</v>
      </c>
      <c r="D282" s="40"/>
      <c r="E282" s="40"/>
      <c r="F282" s="4">
        <v>1957</v>
      </c>
      <c r="G282" s="2">
        <v>42571</v>
      </c>
      <c r="H282" s="11">
        <v>349.3</v>
      </c>
      <c r="I282" s="11">
        <v>27</v>
      </c>
      <c r="J282" s="13" t="s">
        <v>20</v>
      </c>
      <c r="K282" s="16"/>
    </row>
    <row r="283" spans="1:11" ht="15.75" x14ac:dyDescent="0.25">
      <c r="A283" s="8">
        <v>39</v>
      </c>
      <c r="B283" s="8" t="s">
        <v>84</v>
      </c>
      <c r="C283" s="40" t="s">
        <v>300</v>
      </c>
      <c r="D283" s="40"/>
      <c r="E283" s="40"/>
      <c r="F283" s="4">
        <v>1938</v>
      </c>
      <c r="G283" s="2">
        <v>41452</v>
      </c>
      <c r="H283" s="11">
        <v>725.62</v>
      </c>
      <c r="I283" s="11">
        <v>52</v>
      </c>
      <c r="J283" s="13" t="s">
        <v>15</v>
      </c>
      <c r="K283" s="16"/>
    </row>
    <row r="284" spans="1:11" ht="15.75" x14ac:dyDescent="0.25">
      <c r="A284" s="8">
        <v>40</v>
      </c>
      <c r="B284" s="8" t="s">
        <v>84</v>
      </c>
      <c r="C284" s="40" t="s">
        <v>301</v>
      </c>
      <c r="D284" s="40"/>
      <c r="E284" s="40"/>
      <c r="F284" s="4">
        <v>1934</v>
      </c>
      <c r="G284" s="2">
        <v>41452</v>
      </c>
      <c r="H284" s="11">
        <v>614.51</v>
      </c>
      <c r="I284" s="11">
        <v>31</v>
      </c>
      <c r="J284" s="13" t="s">
        <v>15</v>
      </c>
      <c r="K284" s="16"/>
    </row>
    <row r="285" spans="1:11" ht="15.75" x14ac:dyDescent="0.25">
      <c r="A285" s="8">
        <v>41</v>
      </c>
      <c r="B285" s="8" t="s">
        <v>84</v>
      </c>
      <c r="C285" s="40" t="s">
        <v>302</v>
      </c>
      <c r="D285" s="40"/>
      <c r="E285" s="40"/>
      <c r="F285" s="4">
        <v>1940</v>
      </c>
      <c r="G285" s="2">
        <v>41494</v>
      </c>
      <c r="H285" s="11">
        <v>850.6</v>
      </c>
      <c r="I285" s="11">
        <v>47</v>
      </c>
      <c r="J285" s="13" t="s">
        <v>15</v>
      </c>
      <c r="K285" s="16"/>
    </row>
    <row r="286" spans="1:11" ht="15.75" x14ac:dyDescent="0.25">
      <c r="A286" s="8">
        <v>42</v>
      </c>
      <c r="B286" s="8" t="s">
        <v>84</v>
      </c>
      <c r="C286" s="40" t="s">
        <v>303</v>
      </c>
      <c r="D286" s="40"/>
      <c r="E286" s="40"/>
      <c r="F286" s="4">
        <v>1949</v>
      </c>
      <c r="G286" s="2">
        <v>42061</v>
      </c>
      <c r="H286" s="11">
        <v>398.3</v>
      </c>
      <c r="I286" s="11">
        <v>29</v>
      </c>
      <c r="J286" s="13" t="s">
        <v>15</v>
      </c>
      <c r="K286" s="16"/>
    </row>
    <row r="287" spans="1:11" ht="15.75" x14ac:dyDescent="0.25">
      <c r="A287" s="8">
        <v>43</v>
      </c>
      <c r="B287" s="8" t="s">
        <v>84</v>
      </c>
      <c r="C287" s="40" t="s">
        <v>304</v>
      </c>
      <c r="D287" s="40"/>
      <c r="E287" s="40"/>
      <c r="F287" s="4">
        <v>1948</v>
      </c>
      <c r="G287" s="2">
        <v>41025</v>
      </c>
      <c r="H287" s="11">
        <v>522.79999999999995</v>
      </c>
      <c r="I287" s="11">
        <v>68</v>
      </c>
      <c r="J287" s="13" t="s">
        <v>15</v>
      </c>
      <c r="K287" s="16"/>
    </row>
    <row r="288" spans="1:11" ht="15.75" x14ac:dyDescent="0.25">
      <c r="A288" s="8">
        <v>44</v>
      </c>
      <c r="B288" s="8" t="s">
        <v>84</v>
      </c>
      <c r="C288" s="40" t="s">
        <v>305</v>
      </c>
      <c r="D288" s="40"/>
      <c r="E288" s="40"/>
      <c r="F288" s="4">
        <v>1951</v>
      </c>
      <c r="G288" s="2">
        <v>41025</v>
      </c>
      <c r="H288" s="11">
        <v>506.6</v>
      </c>
      <c r="I288" s="11">
        <v>49</v>
      </c>
      <c r="J288" s="13" t="s">
        <v>15</v>
      </c>
      <c r="K288" s="16"/>
    </row>
    <row r="289" spans="1:11" ht="15.75" x14ac:dyDescent="0.25">
      <c r="A289" s="8">
        <v>45</v>
      </c>
      <c r="B289" s="8" t="s">
        <v>84</v>
      </c>
      <c r="C289" s="40" t="s">
        <v>306</v>
      </c>
      <c r="D289" s="40"/>
      <c r="E289" s="40"/>
      <c r="F289" s="4">
        <v>1960</v>
      </c>
      <c r="G289" s="2">
        <v>41347</v>
      </c>
      <c r="H289" s="11">
        <v>229.4</v>
      </c>
      <c r="I289" s="11">
        <v>22</v>
      </c>
      <c r="J289" s="13" t="s">
        <v>15</v>
      </c>
      <c r="K289" s="16"/>
    </row>
    <row r="290" spans="1:11" ht="15.75" x14ac:dyDescent="0.25">
      <c r="A290" s="8">
        <v>46</v>
      </c>
      <c r="B290" s="8" t="s">
        <v>84</v>
      </c>
      <c r="C290" s="40" t="s">
        <v>307</v>
      </c>
      <c r="D290" s="40"/>
      <c r="E290" s="40"/>
      <c r="F290" s="4">
        <v>1932</v>
      </c>
      <c r="G290" s="2">
        <v>41305</v>
      </c>
      <c r="H290" s="11">
        <v>52.7</v>
      </c>
      <c r="I290" s="11">
        <v>11</v>
      </c>
      <c r="J290" s="13" t="s">
        <v>15</v>
      </c>
      <c r="K290" s="16"/>
    </row>
    <row r="291" spans="1:11" ht="15.75" x14ac:dyDescent="0.25">
      <c r="A291" s="8">
        <v>47</v>
      </c>
      <c r="B291" s="8" t="s">
        <v>84</v>
      </c>
      <c r="C291" s="40" t="s">
        <v>308</v>
      </c>
      <c r="D291" s="40"/>
      <c r="E291" s="40"/>
      <c r="F291" s="4">
        <v>1955</v>
      </c>
      <c r="G291" s="2">
        <v>42571</v>
      </c>
      <c r="H291" s="11">
        <v>354.7</v>
      </c>
      <c r="I291" s="11">
        <v>44</v>
      </c>
      <c r="J291" s="13" t="s">
        <v>15</v>
      </c>
      <c r="K291" s="16"/>
    </row>
    <row r="292" spans="1:11" ht="15.75" x14ac:dyDescent="0.25">
      <c r="A292" s="8">
        <v>48</v>
      </c>
      <c r="B292" s="8" t="s">
        <v>84</v>
      </c>
      <c r="C292" s="40" t="s">
        <v>309</v>
      </c>
      <c r="D292" s="40"/>
      <c r="E292" s="40"/>
      <c r="F292" s="4">
        <v>1955</v>
      </c>
      <c r="G292" s="2">
        <v>42571</v>
      </c>
      <c r="H292" s="11">
        <v>293.89999999999998</v>
      </c>
      <c r="I292" s="11">
        <v>27</v>
      </c>
      <c r="J292" s="13" t="s">
        <v>15</v>
      </c>
      <c r="K292" s="16"/>
    </row>
    <row r="293" spans="1:11" ht="15.75" x14ac:dyDescent="0.25">
      <c r="A293" s="29" t="s">
        <v>310</v>
      </c>
      <c r="B293" s="29"/>
      <c r="C293" s="29"/>
      <c r="D293" s="29"/>
      <c r="E293" s="29"/>
      <c r="F293" s="20" t="s">
        <v>311</v>
      </c>
      <c r="G293" s="20" t="s">
        <v>311</v>
      </c>
      <c r="H293" s="6">
        <f>H243+H18</f>
        <v>108080.59999999998</v>
      </c>
      <c r="I293" s="7">
        <f>I243+I18</f>
        <v>6997</v>
      </c>
      <c r="J293" s="26" t="s">
        <v>311</v>
      </c>
      <c r="K293" s="16"/>
    </row>
  </sheetData>
  <mergeCells count="271">
    <mergeCell ref="A14:A16"/>
    <mergeCell ref="B14:B16"/>
    <mergeCell ref="C14:E16"/>
    <mergeCell ref="C30:E30"/>
    <mergeCell ref="C86:E86"/>
    <mergeCell ref="C246:E246"/>
    <mergeCell ref="C245:E245"/>
    <mergeCell ref="A22:E22"/>
    <mergeCell ref="F14:F15"/>
    <mergeCell ref="C26:E26"/>
    <mergeCell ref="C34:E34"/>
    <mergeCell ref="C35:E35"/>
    <mergeCell ref="C36:E36"/>
    <mergeCell ref="C37:E37"/>
    <mergeCell ref="C38:E38"/>
    <mergeCell ref="C39:E39"/>
    <mergeCell ref="C17:E17"/>
    <mergeCell ref="C40:E40"/>
    <mergeCell ref="C41:E41"/>
    <mergeCell ref="C42:E42"/>
    <mergeCell ref="C47:E47"/>
    <mergeCell ref="C48:E48"/>
    <mergeCell ref="C49:E49"/>
    <mergeCell ref="C50:E50"/>
    <mergeCell ref="C250:E250"/>
    <mergeCell ref="C251:E251"/>
    <mergeCell ref="C257:E257"/>
    <mergeCell ref="C256:E256"/>
    <mergeCell ref="C255:E255"/>
    <mergeCell ref="C254:E254"/>
    <mergeCell ref="C253:E253"/>
    <mergeCell ref="C252:E252"/>
    <mergeCell ref="J14:J15"/>
    <mergeCell ref="H14:I15"/>
    <mergeCell ref="G14:G15"/>
    <mergeCell ref="C43:E43"/>
    <mergeCell ref="C44:E44"/>
    <mergeCell ref="C45:E45"/>
    <mergeCell ref="C46:E46"/>
    <mergeCell ref="C73:E73"/>
    <mergeCell ref="C74:E74"/>
    <mergeCell ref="C75:E75"/>
    <mergeCell ref="C76:E76"/>
    <mergeCell ref="C52:E52"/>
    <mergeCell ref="C53:E53"/>
    <mergeCell ref="C54:E54"/>
    <mergeCell ref="C55:E55"/>
    <mergeCell ref="C56:E56"/>
    <mergeCell ref="C278:E278"/>
    <mergeCell ref="C279:E279"/>
    <mergeCell ref="C280:E280"/>
    <mergeCell ref="C281:E281"/>
    <mergeCell ref="C282:E282"/>
    <mergeCell ref="C273:E273"/>
    <mergeCell ref="C274:E274"/>
    <mergeCell ref="C275:E275"/>
    <mergeCell ref="C276:E276"/>
    <mergeCell ref="C277:E277"/>
    <mergeCell ref="C288:E288"/>
    <mergeCell ref="C289:E289"/>
    <mergeCell ref="C290:E290"/>
    <mergeCell ref="C291:E291"/>
    <mergeCell ref="C292:E292"/>
    <mergeCell ref="C283:E283"/>
    <mergeCell ref="C284:E284"/>
    <mergeCell ref="C285:E285"/>
    <mergeCell ref="C286:E286"/>
    <mergeCell ref="C287:E287"/>
    <mergeCell ref="C63:E63"/>
    <mergeCell ref="C64:E64"/>
    <mergeCell ref="C57:E57"/>
    <mergeCell ref="C58:E58"/>
    <mergeCell ref="C59:E59"/>
    <mergeCell ref="C60:E60"/>
    <mergeCell ref="C61:E61"/>
    <mergeCell ref="C65:E65"/>
    <mergeCell ref="C20:E20"/>
    <mergeCell ref="C21:E21"/>
    <mergeCell ref="C23:E23"/>
    <mergeCell ref="C24:E24"/>
    <mergeCell ref="C25:E25"/>
    <mergeCell ref="C27:E27"/>
    <mergeCell ref="C29:E29"/>
    <mergeCell ref="C31:E31"/>
    <mergeCell ref="C32:E32"/>
    <mergeCell ref="C51:E51"/>
    <mergeCell ref="C33:E33"/>
    <mergeCell ref="C62:E62"/>
    <mergeCell ref="C66:E66"/>
    <mergeCell ref="C67:E67"/>
    <mergeCell ref="C68:E68"/>
    <mergeCell ref="C69:E69"/>
    <mergeCell ref="C70:E70"/>
    <mergeCell ref="C71:E71"/>
    <mergeCell ref="C72:E72"/>
    <mergeCell ref="C77:E77"/>
    <mergeCell ref="C89:E89"/>
    <mergeCell ref="C78:E78"/>
    <mergeCell ref="C79:E79"/>
    <mergeCell ref="C81:E81"/>
    <mergeCell ref="C82:E82"/>
    <mergeCell ref="C90:E90"/>
    <mergeCell ref="C91:E91"/>
    <mergeCell ref="C92:E92"/>
    <mergeCell ref="C93:E93"/>
    <mergeCell ref="C83:E83"/>
    <mergeCell ref="C84:E84"/>
    <mergeCell ref="C87:E87"/>
    <mergeCell ref="C88:E88"/>
    <mergeCell ref="C85:E85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74:E174"/>
    <mergeCell ref="C175:E175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93:E193"/>
    <mergeCell ref="C194:E194"/>
    <mergeCell ref="C195:E195"/>
    <mergeCell ref="C196:E196"/>
    <mergeCell ref="C198:E198"/>
    <mergeCell ref="C199:E199"/>
    <mergeCell ref="C188:E188"/>
    <mergeCell ref="C177:E177"/>
    <mergeCell ref="C181:E181"/>
    <mergeCell ref="C182:E182"/>
    <mergeCell ref="C183:E183"/>
    <mergeCell ref="C187:E187"/>
    <mergeCell ref="C189:E189"/>
    <mergeCell ref="C190:E190"/>
    <mergeCell ref="C191:E191"/>
    <mergeCell ref="C184:E184"/>
    <mergeCell ref="C185:E185"/>
    <mergeCell ref="C179:E179"/>
    <mergeCell ref="C203:E203"/>
    <mergeCell ref="C204:E204"/>
    <mergeCell ref="C206:E206"/>
    <mergeCell ref="C234:E234"/>
    <mergeCell ref="C218:E218"/>
    <mergeCell ref="C219:E219"/>
    <mergeCell ref="C221:E221"/>
    <mergeCell ref="C222:E222"/>
    <mergeCell ref="C223:E223"/>
    <mergeCell ref="C224:E224"/>
    <mergeCell ref="C225:E225"/>
    <mergeCell ref="C208:E208"/>
    <mergeCell ref="C247:E247"/>
    <mergeCell ref="C248:E248"/>
    <mergeCell ref="C249:E249"/>
    <mergeCell ref="C227:E227"/>
    <mergeCell ref="C228:E228"/>
    <mergeCell ref="C229:E229"/>
    <mergeCell ref="C230:E230"/>
    <mergeCell ref="C231:E231"/>
    <mergeCell ref="C232:E232"/>
    <mergeCell ref="C233:E233"/>
    <mergeCell ref="C271:E271"/>
    <mergeCell ref="C272:E272"/>
    <mergeCell ref="C263:E263"/>
    <mergeCell ref="C264:E264"/>
    <mergeCell ref="C265:E265"/>
    <mergeCell ref="C267:E267"/>
    <mergeCell ref="C266:E266"/>
    <mergeCell ref="C258:E258"/>
    <mergeCell ref="C259:E259"/>
    <mergeCell ref="C260:E260"/>
    <mergeCell ref="C261:E261"/>
    <mergeCell ref="C262:E262"/>
    <mergeCell ref="C269:E269"/>
    <mergeCell ref="C270:E270"/>
    <mergeCell ref="C268:E268"/>
    <mergeCell ref="A18:E18"/>
    <mergeCell ref="A19:E19"/>
    <mergeCell ref="A180:E180"/>
    <mergeCell ref="A243:E243"/>
    <mergeCell ref="A11:J12"/>
    <mergeCell ref="I1:J1"/>
    <mergeCell ref="I2:J9"/>
    <mergeCell ref="C236:E236"/>
    <mergeCell ref="C237:E237"/>
    <mergeCell ref="C238:E238"/>
    <mergeCell ref="C239:E239"/>
    <mergeCell ref="C240:E240"/>
    <mergeCell ref="C241:E241"/>
    <mergeCell ref="C242:E242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01:E201"/>
    <mergeCell ref="C202:E202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2019-03-13T05:00:55Z</dcterms:modified>
  <cp:category/>
  <cp:contentStatus/>
</cp:coreProperties>
</file>