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690" windowWidth="13380" windowHeight="3120"/>
  </bookViews>
  <sheets>
    <sheet name="Сводные фин затраты" sheetId="2" r:id="rId1"/>
  </sheets>
  <definedNames>
    <definedName name="_xlnm.Print_Titles" localSheetId="0">'Сводные фин затраты'!$5:$8</definedName>
    <definedName name="_xlnm.Print_Area" localSheetId="0">'Сводные фин затраты'!$A$1:$N$200</definedName>
  </definedNames>
  <calcPr calcId="145621"/>
</workbook>
</file>

<file path=xl/calcChain.xml><?xml version="1.0" encoding="utf-8"?>
<calcChain xmlns="http://schemas.openxmlformats.org/spreadsheetml/2006/main">
  <c r="G118" i="2" l="1"/>
  <c r="I75" i="2" l="1"/>
  <c r="B121" i="2" l="1"/>
  <c r="F11" i="2"/>
  <c r="F12" i="2"/>
  <c r="F13" i="2"/>
  <c r="E116" i="2" l="1"/>
  <c r="E28" i="2" l="1"/>
  <c r="E11" i="2" l="1"/>
  <c r="E12" i="2"/>
  <c r="E13" i="2"/>
  <c r="M197" i="2" l="1"/>
  <c r="M196" i="2"/>
  <c r="M195" i="2"/>
  <c r="M194" i="2"/>
  <c r="M192" i="2"/>
  <c r="M191" i="2"/>
  <c r="M190" i="2"/>
  <c r="M189" i="2"/>
  <c r="M187" i="2"/>
  <c r="M186" i="2"/>
  <c r="M181" i="2" s="1"/>
  <c r="M185" i="2"/>
  <c r="M184" i="2"/>
  <c r="L197" i="2"/>
  <c r="L196" i="2"/>
  <c r="L195" i="2"/>
  <c r="L194" i="2"/>
  <c r="L192" i="2"/>
  <c r="L191" i="2"/>
  <c r="L190" i="2"/>
  <c r="L189" i="2"/>
  <c r="L187" i="2"/>
  <c r="L186" i="2"/>
  <c r="L181" i="2" s="1"/>
  <c r="L185" i="2"/>
  <c r="L180" i="2" s="1"/>
  <c r="L184" i="2"/>
  <c r="K197" i="2"/>
  <c r="K196" i="2"/>
  <c r="K195" i="2"/>
  <c r="K194" i="2"/>
  <c r="K192" i="2"/>
  <c r="K191" i="2"/>
  <c r="K190" i="2"/>
  <c r="K189" i="2"/>
  <c r="K187" i="2"/>
  <c r="K186" i="2"/>
  <c r="K185" i="2"/>
  <c r="K184" i="2"/>
  <c r="K182" i="2"/>
  <c r="J197" i="2"/>
  <c r="J196" i="2"/>
  <c r="J195" i="2"/>
  <c r="J194" i="2"/>
  <c r="J192" i="2"/>
  <c r="J191" i="2"/>
  <c r="J190" i="2"/>
  <c r="J189" i="2"/>
  <c r="J187" i="2"/>
  <c r="J186" i="2"/>
  <c r="J181" i="2" s="1"/>
  <c r="J185" i="2"/>
  <c r="J184" i="2"/>
  <c r="M172" i="2"/>
  <c r="M167" i="2"/>
  <c r="M162" i="2"/>
  <c r="M161" i="2"/>
  <c r="M160" i="2"/>
  <c r="M159" i="2"/>
  <c r="M158" i="2"/>
  <c r="L172" i="2"/>
  <c r="L167" i="2"/>
  <c r="L162" i="2"/>
  <c r="L161" i="2"/>
  <c r="L160" i="2"/>
  <c r="L159" i="2"/>
  <c r="L158" i="2"/>
  <c r="K172" i="2"/>
  <c r="K167" i="2"/>
  <c r="K162" i="2"/>
  <c r="K161" i="2"/>
  <c r="K160" i="2"/>
  <c r="K159" i="2"/>
  <c r="K158" i="2"/>
  <c r="J172" i="2"/>
  <c r="J167" i="2"/>
  <c r="J162" i="2"/>
  <c r="J161" i="2"/>
  <c r="J160" i="2"/>
  <c r="J159" i="2"/>
  <c r="J158" i="2"/>
  <c r="M151" i="2"/>
  <c r="M146" i="2"/>
  <c r="M141" i="2"/>
  <c r="M140" i="2"/>
  <c r="M139" i="2"/>
  <c r="M138" i="2"/>
  <c r="M137" i="2"/>
  <c r="L151" i="2"/>
  <c r="L146" i="2"/>
  <c r="L141" i="2"/>
  <c r="L140" i="2"/>
  <c r="L139" i="2"/>
  <c r="L138" i="2"/>
  <c r="L137" i="2"/>
  <c r="K151" i="2"/>
  <c r="K146" i="2"/>
  <c r="K141" i="2"/>
  <c r="K140" i="2"/>
  <c r="K139" i="2"/>
  <c r="K138" i="2"/>
  <c r="K137" i="2"/>
  <c r="J151" i="2"/>
  <c r="J146" i="2"/>
  <c r="J141" i="2"/>
  <c r="J140" i="2"/>
  <c r="J139" i="2"/>
  <c r="J138" i="2"/>
  <c r="J137" i="2"/>
  <c r="M130" i="2"/>
  <c r="M125" i="2"/>
  <c r="M120" i="2"/>
  <c r="M119" i="2"/>
  <c r="M118" i="2"/>
  <c r="M117" i="2"/>
  <c r="M116" i="2"/>
  <c r="L130" i="2"/>
  <c r="L125" i="2"/>
  <c r="L120" i="2"/>
  <c r="L119" i="2"/>
  <c r="L118" i="2"/>
  <c r="L117" i="2"/>
  <c r="L116" i="2"/>
  <c r="K130" i="2"/>
  <c r="K125" i="2"/>
  <c r="K120" i="2"/>
  <c r="K119" i="2"/>
  <c r="K118" i="2"/>
  <c r="K117" i="2"/>
  <c r="K116" i="2"/>
  <c r="J130" i="2"/>
  <c r="J125" i="2"/>
  <c r="J120" i="2"/>
  <c r="J119" i="2"/>
  <c r="J118" i="2"/>
  <c r="J117" i="2"/>
  <c r="J116" i="2"/>
  <c r="M109" i="2"/>
  <c r="M104" i="2"/>
  <c r="M99" i="2"/>
  <c r="M98" i="2"/>
  <c r="M97" i="2"/>
  <c r="M96" i="2"/>
  <c r="M95" i="2"/>
  <c r="L109" i="2"/>
  <c r="L104" i="2"/>
  <c r="L99" i="2"/>
  <c r="L98" i="2"/>
  <c r="L97" i="2"/>
  <c r="L96" i="2"/>
  <c r="L95" i="2"/>
  <c r="K109" i="2"/>
  <c r="K104" i="2"/>
  <c r="K99" i="2"/>
  <c r="K98" i="2"/>
  <c r="K97" i="2"/>
  <c r="K96" i="2"/>
  <c r="K95" i="2"/>
  <c r="J109" i="2"/>
  <c r="J104" i="2"/>
  <c r="J99" i="2"/>
  <c r="J98" i="2"/>
  <c r="J97" i="2"/>
  <c r="J96" i="2"/>
  <c r="J95" i="2"/>
  <c r="M88" i="2"/>
  <c r="M83" i="2"/>
  <c r="M78" i="2"/>
  <c r="M77" i="2"/>
  <c r="M76" i="2"/>
  <c r="M75" i="2"/>
  <c r="M74" i="2"/>
  <c r="L88" i="2"/>
  <c r="L83" i="2"/>
  <c r="L78" i="2"/>
  <c r="L77" i="2"/>
  <c r="L76" i="2"/>
  <c r="L75" i="2"/>
  <c r="L74" i="2"/>
  <c r="K88" i="2"/>
  <c r="K83" i="2"/>
  <c r="K78" i="2"/>
  <c r="K77" i="2"/>
  <c r="K76" i="2"/>
  <c r="K75" i="2"/>
  <c r="K74" i="2"/>
  <c r="J88" i="2"/>
  <c r="J83" i="2"/>
  <c r="J78" i="2"/>
  <c r="J77" i="2"/>
  <c r="J76" i="2"/>
  <c r="J75" i="2"/>
  <c r="J74" i="2"/>
  <c r="M67" i="2"/>
  <c r="M62" i="2"/>
  <c r="M57" i="2"/>
  <c r="M56" i="2"/>
  <c r="M55" i="2"/>
  <c r="M54" i="2"/>
  <c r="M53" i="2"/>
  <c r="L67" i="2"/>
  <c r="L62" i="2"/>
  <c r="L57" i="2"/>
  <c r="L56" i="2"/>
  <c r="L55" i="2"/>
  <c r="L54" i="2"/>
  <c r="L53" i="2"/>
  <c r="K67" i="2"/>
  <c r="K62" i="2"/>
  <c r="K57" i="2"/>
  <c r="K56" i="2"/>
  <c r="K55" i="2"/>
  <c r="K54" i="2"/>
  <c r="K53" i="2"/>
  <c r="K52" i="2" s="1"/>
  <c r="J67" i="2"/>
  <c r="J62" i="2"/>
  <c r="J57" i="2"/>
  <c r="J56" i="2"/>
  <c r="J55" i="2"/>
  <c r="J54" i="2"/>
  <c r="J53" i="2"/>
  <c r="B176" i="2"/>
  <c r="B175" i="2"/>
  <c r="B174" i="2"/>
  <c r="B173" i="2"/>
  <c r="B171" i="2"/>
  <c r="B170" i="2"/>
  <c r="B169" i="2"/>
  <c r="B168" i="2"/>
  <c r="B166" i="2"/>
  <c r="B165" i="2"/>
  <c r="B164" i="2"/>
  <c r="B163" i="2"/>
  <c r="B155" i="2"/>
  <c r="B154" i="2"/>
  <c r="B153" i="2"/>
  <c r="B152" i="2"/>
  <c r="B150" i="2"/>
  <c r="B149" i="2"/>
  <c r="B148" i="2"/>
  <c r="B147" i="2"/>
  <c r="B145" i="2"/>
  <c r="B144" i="2"/>
  <c r="B143" i="2"/>
  <c r="B142" i="2"/>
  <c r="B134" i="2"/>
  <c r="B133" i="2"/>
  <c r="B132" i="2"/>
  <c r="B131" i="2"/>
  <c r="B129" i="2"/>
  <c r="B128" i="2"/>
  <c r="B127" i="2"/>
  <c r="B126" i="2"/>
  <c r="B124" i="2"/>
  <c r="B123" i="2"/>
  <c r="B122" i="2"/>
  <c r="B113" i="2"/>
  <c r="B112" i="2"/>
  <c r="B111" i="2"/>
  <c r="B110" i="2"/>
  <c r="B108" i="2"/>
  <c r="B107" i="2"/>
  <c r="B106" i="2"/>
  <c r="B105" i="2"/>
  <c r="B103" i="2"/>
  <c r="B102" i="2"/>
  <c r="B101" i="2"/>
  <c r="B100" i="2"/>
  <c r="B92" i="2"/>
  <c r="B91" i="2"/>
  <c r="B90" i="2"/>
  <c r="B89" i="2"/>
  <c r="B87" i="2"/>
  <c r="B86" i="2"/>
  <c r="B85" i="2"/>
  <c r="B84" i="2"/>
  <c r="B82" i="2"/>
  <c r="B81" i="2"/>
  <c r="B80" i="2"/>
  <c r="B79" i="2"/>
  <c r="B71" i="2"/>
  <c r="B70" i="2"/>
  <c r="B69" i="2"/>
  <c r="B68" i="2"/>
  <c r="B66" i="2"/>
  <c r="B65" i="2"/>
  <c r="B64" i="2"/>
  <c r="B63" i="2"/>
  <c r="B61" i="2"/>
  <c r="B60" i="2"/>
  <c r="B59" i="2"/>
  <c r="B58" i="2"/>
  <c r="B48" i="2"/>
  <c r="B50" i="2"/>
  <c r="B49" i="2"/>
  <c r="B47" i="2"/>
  <c r="B45" i="2"/>
  <c r="B44" i="2"/>
  <c r="B43" i="2"/>
  <c r="B42" i="2"/>
  <c r="B40" i="2"/>
  <c r="B39" i="2"/>
  <c r="B38" i="2"/>
  <c r="B37" i="2"/>
  <c r="M46" i="2"/>
  <c r="M41" i="2"/>
  <c r="M36" i="2"/>
  <c r="M35" i="2"/>
  <c r="M34" i="2"/>
  <c r="M33" i="2"/>
  <c r="M32" i="2"/>
  <c r="L46" i="2"/>
  <c r="L41" i="2"/>
  <c r="L36" i="2"/>
  <c r="L35" i="2"/>
  <c r="L34" i="2"/>
  <c r="L33" i="2"/>
  <c r="L32" i="2"/>
  <c r="K46" i="2"/>
  <c r="K41" i="2"/>
  <c r="K36" i="2"/>
  <c r="K35" i="2"/>
  <c r="K34" i="2"/>
  <c r="K33" i="2"/>
  <c r="K32" i="2"/>
  <c r="J46" i="2"/>
  <c r="J41" i="2"/>
  <c r="J36" i="2"/>
  <c r="J35" i="2"/>
  <c r="J34" i="2"/>
  <c r="J33" i="2"/>
  <c r="J32" i="2"/>
  <c r="B29" i="2"/>
  <c r="B27" i="2"/>
  <c r="B28" i="2"/>
  <c r="B26" i="2"/>
  <c r="B19" i="2"/>
  <c r="B17" i="2"/>
  <c r="B18" i="2"/>
  <c r="B16" i="2"/>
  <c r="B21" i="2"/>
  <c r="B22" i="2"/>
  <c r="B23" i="2"/>
  <c r="B24" i="2"/>
  <c r="M25" i="2"/>
  <c r="M20" i="2"/>
  <c r="M15" i="2"/>
  <c r="M14" i="2"/>
  <c r="M13" i="2"/>
  <c r="M12" i="2"/>
  <c r="M11" i="2"/>
  <c r="L25" i="2"/>
  <c r="L20" i="2"/>
  <c r="L15" i="2"/>
  <c r="L14" i="2"/>
  <c r="L13" i="2"/>
  <c r="L12" i="2"/>
  <c r="L11" i="2"/>
  <c r="K25" i="2"/>
  <c r="K20" i="2"/>
  <c r="K15" i="2"/>
  <c r="K14" i="2"/>
  <c r="K13" i="2"/>
  <c r="K12" i="2"/>
  <c r="K11" i="2"/>
  <c r="J25" i="2"/>
  <c r="J20" i="2"/>
  <c r="J15" i="2"/>
  <c r="J14" i="2"/>
  <c r="J13" i="2"/>
  <c r="J12" i="2"/>
  <c r="J11" i="2"/>
  <c r="I197" i="2"/>
  <c r="I196" i="2"/>
  <c r="I195" i="2"/>
  <c r="I194" i="2"/>
  <c r="I192" i="2"/>
  <c r="I191" i="2"/>
  <c r="I190" i="2"/>
  <c r="I189" i="2"/>
  <c r="I187" i="2"/>
  <c r="I186" i="2"/>
  <c r="I185" i="2"/>
  <c r="I184" i="2"/>
  <c r="I172" i="2"/>
  <c r="I167" i="2"/>
  <c r="I162" i="2"/>
  <c r="I161" i="2"/>
  <c r="I160" i="2"/>
  <c r="I159" i="2"/>
  <c r="I158" i="2"/>
  <c r="I151" i="2"/>
  <c r="I146" i="2"/>
  <c r="I141" i="2"/>
  <c r="I140" i="2"/>
  <c r="I139" i="2"/>
  <c r="I138" i="2"/>
  <c r="I137" i="2"/>
  <c r="I130" i="2"/>
  <c r="I125" i="2"/>
  <c r="I120" i="2"/>
  <c r="I119" i="2"/>
  <c r="I118" i="2"/>
  <c r="I117" i="2"/>
  <c r="I116" i="2"/>
  <c r="I109" i="2"/>
  <c r="I104" i="2"/>
  <c r="I99" i="2"/>
  <c r="I98" i="2"/>
  <c r="I97" i="2"/>
  <c r="I96" i="2"/>
  <c r="I95" i="2"/>
  <c r="I88" i="2"/>
  <c r="I83" i="2"/>
  <c r="I78" i="2"/>
  <c r="I77" i="2"/>
  <c r="I76" i="2"/>
  <c r="I74" i="2"/>
  <c r="I67" i="2"/>
  <c r="I62" i="2"/>
  <c r="I57" i="2"/>
  <c r="I56" i="2"/>
  <c r="I55" i="2"/>
  <c r="I54" i="2"/>
  <c r="I53" i="2"/>
  <c r="I46" i="2"/>
  <c r="I41" i="2"/>
  <c r="I36" i="2"/>
  <c r="I35" i="2"/>
  <c r="I34" i="2"/>
  <c r="I33" i="2"/>
  <c r="I32" i="2"/>
  <c r="I25" i="2"/>
  <c r="I20" i="2"/>
  <c r="I15" i="2"/>
  <c r="I14" i="2"/>
  <c r="I13" i="2"/>
  <c r="I12" i="2"/>
  <c r="I11" i="2"/>
  <c r="K180" i="2" l="1"/>
  <c r="I94" i="2"/>
  <c r="J10" i="2"/>
  <c r="M94" i="2"/>
  <c r="I10" i="2"/>
  <c r="L136" i="2"/>
  <c r="L157" i="2"/>
  <c r="J52" i="2"/>
  <c r="I136" i="2"/>
  <c r="B46" i="2"/>
  <c r="B104" i="2"/>
  <c r="B141" i="2"/>
  <c r="B146" i="2"/>
  <c r="B167" i="2"/>
  <c r="L52" i="2"/>
  <c r="M136" i="2"/>
  <c r="M188" i="2"/>
  <c r="J136" i="2"/>
  <c r="J157" i="2"/>
  <c r="J188" i="2"/>
  <c r="I115" i="2"/>
  <c r="J73" i="2"/>
  <c r="J94" i="2"/>
  <c r="I188" i="2"/>
  <c r="K10" i="2"/>
  <c r="B36" i="2"/>
  <c r="B41" i="2"/>
  <c r="I73" i="2"/>
  <c r="L73" i="2"/>
  <c r="K188" i="2"/>
  <c r="I52" i="2"/>
  <c r="K94" i="2"/>
  <c r="L115" i="2"/>
  <c r="K157" i="2"/>
  <c r="L188" i="2"/>
  <c r="M183" i="2"/>
  <c r="I31" i="2"/>
  <c r="I157" i="2"/>
  <c r="I181" i="2"/>
  <c r="I182" i="2"/>
  <c r="M10" i="2"/>
  <c r="B15" i="2"/>
  <c r="K31" i="2"/>
  <c r="M31" i="2"/>
  <c r="B83" i="2"/>
  <c r="B125" i="2"/>
  <c r="M52" i="2"/>
  <c r="K73" i="2"/>
  <c r="M73" i="2"/>
  <c r="L94" i="2"/>
  <c r="K115" i="2"/>
  <c r="K136" i="2"/>
  <c r="M157" i="2"/>
  <c r="L182" i="2"/>
  <c r="B20" i="2"/>
  <c r="J182" i="2"/>
  <c r="M182" i="2"/>
  <c r="J31" i="2"/>
  <c r="L31" i="2"/>
  <c r="B62" i="2"/>
  <c r="K181" i="2"/>
  <c r="K193" i="2"/>
  <c r="B67" i="2"/>
  <c r="J180" i="2"/>
  <c r="J193" i="2"/>
  <c r="L193" i="2"/>
  <c r="M180" i="2"/>
  <c r="M193" i="2"/>
  <c r="I180" i="2"/>
  <c r="I193" i="2"/>
  <c r="L10" i="2"/>
  <c r="J115" i="2"/>
  <c r="L183" i="2"/>
  <c r="I183" i="2"/>
  <c r="M115" i="2"/>
  <c r="K183" i="2"/>
  <c r="J183" i="2"/>
  <c r="M179" i="2"/>
  <c r="L179" i="2"/>
  <c r="K179" i="2"/>
  <c r="J179" i="2"/>
  <c r="B172" i="2"/>
  <c r="B162" i="2"/>
  <c r="B151" i="2"/>
  <c r="B120" i="2"/>
  <c r="B130" i="2"/>
  <c r="B99" i="2"/>
  <c r="B109" i="2"/>
  <c r="B78" i="2"/>
  <c r="B88" i="2"/>
  <c r="B57" i="2"/>
  <c r="I179" i="2"/>
  <c r="L178" i="2" l="1"/>
  <c r="M178" i="2"/>
  <c r="K178" i="2"/>
  <c r="I178" i="2"/>
  <c r="J178" i="2"/>
  <c r="E14" i="2"/>
  <c r="D11" i="2"/>
  <c r="G12" i="2" l="1"/>
  <c r="H12" i="2"/>
  <c r="G13" i="2"/>
  <c r="H13" i="2"/>
  <c r="D12" i="2" l="1"/>
  <c r="D117" i="2" l="1"/>
  <c r="E117" i="2"/>
  <c r="G117" i="2"/>
  <c r="H117" i="2"/>
  <c r="H197" i="2" l="1"/>
  <c r="G197" i="2"/>
  <c r="F197" i="2"/>
  <c r="E197" i="2"/>
  <c r="D197" i="2"/>
  <c r="C197" i="2"/>
  <c r="H196" i="2"/>
  <c r="G196" i="2"/>
  <c r="F196" i="2"/>
  <c r="E196" i="2"/>
  <c r="D196" i="2"/>
  <c r="C196" i="2"/>
  <c r="H195" i="2"/>
  <c r="G195" i="2"/>
  <c r="G180" i="2" s="1"/>
  <c r="F195" i="2"/>
  <c r="E195" i="2"/>
  <c r="C195" i="2"/>
  <c r="H194" i="2"/>
  <c r="G194" i="2"/>
  <c r="F194" i="2"/>
  <c r="E194" i="2"/>
  <c r="D194" i="2"/>
  <c r="C194" i="2"/>
  <c r="H192" i="2"/>
  <c r="G192" i="2"/>
  <c r="F192" i="2"/>
  <c r="E192" i="2"/>
  <c r="D192" i="2"/>
  <c r="C192" i="2"/>
  <c r="H191" i="2"/>
  <c r="G191" i="2"/>
  <c r="F191" i="2"/>
  <c r="E191" i="2"/>
  <c r="D191" i="2"/>
  <c r="C191" i="2"/>
  <c r="H190" i="2"/>
  <c r="G190" i="2"/>
  <c r="F190" i="2"/>
  <c r="E190" i="2"/>
  <c r="D190" i="2"/>
  <c r="C190" i="2"/>
  <c r="H189" i="2"/>
  <c r="H188" i="2" s="1"/>
  <c r="G189" i="2"/>
  <c r="G188" i="2" s="1"/>
  <c r="F189" i="2"/>
  <c r="E189" i="2"/>
  <c r="D189" i="2"/>
  <c r="D188" i="2" s="1"/>
  <c r="C189" i="2"/>
  <c r="H187" i="2"/>
  <c r="G187" i="2"/>
  <c r="F187" i="2"/>
  <c r="F182" i="2" s="1"/>
  <c r="E187" i="2"/>
  <c r="D187" i="2"/>
  <c r="D182" i="2" s="1"/>
  <c r="C187" i="2"/>
  <c r="H186" i="2"/>
  <c r="G186" i="2"/>
  <c r="F186" i="2"/>
  <c r="E186" i="2"/>
  <c r="D186" i="2"/>
  <c r="D181" i="2" s="1"/>
  <c r="C186" i="2"/>
  <c r="H185" i="2"/>
  <c r="G185" i="2"/>
  <c r="F185" i="2"/>
  <c r="E185" i="2"/>
  <c r="D185" i="2"/>
  <c r="C185" i="2"/>
  <c r="H184" i="2"/>
  <c r="G184" i="2"/>
  <c r="F184" i="2"/>
  <c r="E184" i="2"/>
  <c r="C184" i="2"/>
  <c r="H172" i="2"/>
  <c r="G172" i="2"/>
  <c r="F172" i="2"/>
  <c r="E172" i="2"/>
  <c r="D172" i="2"/>
  <c r="C172" i="2"/>
  <c r="H167" i="2"/>
  <c r="G167" i="2"/>
  <c r="F167" i="2"/>
  <c r="E167" i="2"/>
  <c r="D167" i="2"/>
  <c r="C167" i="2"/>
  <c r="H162" i="2"/>
  <c r="G162" i="2"/>
  <c r="F162" i="2"/>
  <c r="E162" i="2"/>
  <c r="D162" i="2"/>
  <c r="C162" i="2"/>
  <c r="H161" i="2"/>
  <c r="G161" i="2"/>
  <c r="F161" i="2"/>
  <c r="E161" i="2"/>
  <c r="D161" i="2"/>
  <c r="C161" i="2"/>
  <c r="H160" i="2"/>
  <c r="G160" i="2"/>
  <c r="F160" i="2"/>
  <c r="E160" i="2"/>
  <c r="D160" i="2"/>
  <c r="H159" i="2"/>
  <c r="G159" i="2"/>
  <c r="F159" i="2"/>
  <c r="E159" i="2"/>
  <c r="D159" i="2"/>
  <c r="C159" i="2"/>
  <c r="H158" i="2"/>
  <c r="G158" i="2"/>
  <c r="F158" i="2"/>
  <c r="E158" i="2"/>
  <c r="D158" i="2"/>
  <c r="C158" i="2"/>
  <c r="H151" i="2"/>
  <c r="G151" i="2"/>
  <c r="F151" i="2"/>
  <c r="E151" i="2"/>
  <c r="D151" i="2"/>
  <c r="C151" i="2"/>
  <c r="H146" i="2"/>
  <c r="G146" i="2"/>
  <c r="F146" i="2"/>
  <c r="E146" i="2"/>
  <c r="D146" i="2"/>
  <c r="C146" i="2"/>
  <c r="H141" i="2"/>
  <c r="G141" i="2"/>
  <c r="F141" i="2"/>
  <c r="E141" i="2"/>
  <c r="D141" i="2"/>
  <c r="C141" i="2"/>
  <c r="H140" i="2"/>
  <c r="G140" i="2"/>
  <c r="F140" i="2"/>
  <c r="E140" i="2"/>
  <c r="D140" i="2"/>
  <c r="C140" i="2"/>
  <c r="H139" i="2"/>
  <c r="G139" i="2"/>
  <c r="F139" i="2"/>
  <c r="E139" i="2"/>
  <c r="D139" i="2"/>
  <c r="C139" i="2"/>
  <c r="H138" i="2"/>
  <c r="G138" i="2"/>
  <c r="F138" i="2"/>
  <c r="E138" i="2"/>
  <c r="D138" i="2"/>
  <c r="C138" i="2"/>
  <c r="H137" i="2"/>
  <c r="G137" i="2"/>
  <c r="F137" i="2"/>
  <c r="E137" i="2"/>
  <c r="D137" i="2"/>
  <c r="C137" i="2"/>
  <c r="H130" i="2"/>
  <c r="G130" i="2"/>
  <c r="F130" i="2"/>
  <c r="E130" i="2"/>
  <c r="D130" i="2"/>
  <c r="C130" i="2"/>
  <c r="H125" i="2"/>
  <c r="G125" i="2"/>
  <c r="F125" i="2"/>
  <c r="E125" i="2"/>
  <c r="D125" i="2"/>
  <c r="C125" i="2"/>
  <c r="D120" i="2"/>
  <c r="H120" i="2"/>
  <c r="G120" i="2"/>
  <c r="F120" i="2"/>
  <c r="E120" i="2"/>
  <c r="C120" i="2"/>
  <c r="H119" i="2"/>
  <c r="G119" i="2"/>
  <c r="F119" i="2"/>
  <c r="E119" i="2"/>
  <c r="D119" i="2"/>
  <c r="C119" i="2"/>
  <c r="H118" i="2"/>
  <c r="E118" i="2"/>
  <c r="D118" i="2"/>
  <c r="C118" i="2"/>
  <c r="C117" i="2"/>
  <c r="B117" i="2" s="1"/>
  <c r="H116" i="2"/>
  <c r="G116" i="2"/>
  <c r="F116" i="2"/>
  <c r="C116" i="2"/>
  <c r="H109" i="2"/>
  <c r="G109" i="2"/>
  <c r="F109" i="2"/>
  <c r="E109" i="2"/>
  <c r="D109" i="2"/>
  <c r="C109" i="2"/>
  <c r="H104" i="2"/>
  <c r="G104" i="2"/>
  <c r="F104" i="2"/>
  <c r="E104" i="2"/>
  <c r="D104" i="2"/>
  <c r="C104" i="2"/>
  <c r="H99" i="2"/>
  <c r="G99" i="2"/>
  <c r="F99" i="2"/>
  <c r="E99" i="2"/>
  <c r="D99" i="2"/>
  <c r="C99" i="2"/>
  <c r="H98" i="2"/>
  <c r="G98" i="2"/>
  <c r="F98" i="2"/>
  <c r="E98" i="2"/>
  <c r="D98" i="2"/>
  <c r="C98" i="2"/>
  <c r="H97" i="2"/>
  <c r="G97" i="2"/>
  <c r="F97" i="2"/>
  <c r="E97" i="2"/>
  <c r="D97" i="2"/>
  <c r="C97" i="2"/>
  <c r="H96" i="2"/>
  <c r="G96" i="2"/>
  <c r="F96" i="2"/>
  <c r="E96" i="2"/>
  <c r="D96" i="2"/>
  <c r="C96" i="2"/>
  <c r="H95" i="2"/>
  <c r="G95" i="2"/>
  <c r="F95" i="2"/>
  <c r="E95" i="2"/>
  <c r="D95" i="2"/>
  <c r="C95" i="2"/>
  <c r="H88" i="2"/>
  <c r="G88" i="2"/>
  <c r="F88" i="2"/>
  <c r="E88" i="2"/>
  <c r="D88" i="2"/>
  <c r="C88" i="2"/>
  <c r="H83" i="2"/>
  <c r="G83" i="2"/>
  <c r="F83" i="2"/>
  <c r="E83" i="2"/>
  <c r="D83" i="2"/>
  <c r="C83" i="2"/>
  <c r="H78" i="2"/>
  <c r="G78" i="2"/>
  <c r="F78" i="2"/>
  <c r="E78" i="2"/>
  <c r="D78" i="2"/>
  <c r="C78" i="2"/>
  <c r="H77" i="2"/>
  <c r="G77" i="2"/>
  <c r="F77" i="2"/>
  <c r="E77" i="2"/>
  <c r="D77" i="2"/>
  <c r="C77" i="2"/>
  <c r="H76" i="2"/>
  <c r="G76" i="2"/>
  <c r="F76" i="2"/>
  <c r="E76" i="2"/>
  <c r="D76" i="2"/>
  <c r="C76" i="2"/>
  <c r="H75" i="2"/>
  <c r="G75" i="2"/>
  <c r="F75" i="2"/>
  <c r="E75" i="2"/>
  <c r="D75" i="2"/>
  <c r="C75" i="2"/>
  <c r="H74" i="2"/>
  <c r="G74" i="2"/>
  <c r="F74" i="2"/>
  <c r="E74" i="2"/>
  <c r="D74" i="2"/>
  <c r="D73" i="2" s="1"/>
  <c r="C74" i="2"/>
  <c r="H67" i="2"/>
  <c r="G67" i="2"/>
  <c r="F67" i="2"/>
  <c r="E67" i="2"/>
  <c r="D67" i="2"/>
  <c r="C67" i="2"/>
  <c r="H62" i="2"/>
  <c r="G62" i="2"/>
  <c r="F62" i="2"/>
  <c r="E62" i="2"/>
  <c r="D62" i="2"/>
  <c r="C62" i="2"/>
  <c r="H57" i="2"/>
  <c r="G57" i="2"/>
  <c r="F57" i="2"/>
  <c r="E57" i="2"/>
  <c r="D57" i="2"/>
  <c r="C57" i="2"/>
  <c r="H56" i="2"/>
  <c r="G56" i="2"/>
  <c r="F56" i="2"/>
  <c r="E56" i="2"/>
  <c r="D56" i="2"/>
  <c r="C56" i="2"/>
  <c r="H55" i="2"/>
  <c r="G55" i="2"/>
  <c r="F55" i="2"/>
  <c r="E55" i="2"/>
  <c r="D55" i="2"/>
  <c r="C55" i="2"/>
  <c r="H54" i="2"/>
  <c r="G54" i="2"/>
  <c r="F54" i="2"/>
  <c r="E54" i="2"/>
  <c r="D54" i="2"/>
  <c r="C54" i="2"/>
  <c r="H53" i="2"/>
  <c r="G53" i="2"/>
  <c r="F53" i="2"/>
  <c r="E53" i="2"/>
  <c r="D53" i="2"/>
  <c r="C53" i="2"/>
  <c r="H52" i="2"/>
  <c r="H46" i="2"/>
  <c r="G46" i="2"/>
  <c r="F46" i="2"/>
  <c r="E46" i="2"/>
  <c r="D46" i="2"/>
  <c r="C46" i="2"/>
  <c r="H41" i="2"/>
  <c r="G41" i="2"/>
  <c r="F41" i="2"/>
  <c r="E41" i="2"/>
  <c r="D41" i="2"/>
  <c r="C41" i="2"/>
  <c r="H36" i="2"/>
  <c r="G36" i="2"/>
  <c r="F36" i="2"/>
  <c r="E36" i="2"/>
  <c r="D36" i="2"/>
  <c r="C36" i="2"/>
  <c r="H35" i="2"/>
  <c r="G35" i="2"/>
  <c r="F35" i="2"/>
  <c r="E35" i="2"/>
  <c r="D35" i="2"/>
  <c r="C35" i="2"/>
  <c r="H34" i="2"/>
  <c r="G34" i="2"/>
  <c r="F34" i="2"/>
  <c r="E34" i="2"/>
  <c r="D34" i="2"/>
  <c r="C34" i="2"/>
  <c r="H33" i="2"/>
  <c r="G33" i="2"/>
  <c r="F33" i="2"/>
  <c r="E33" i="2"/>
  <c r="D33" i="2"/>
  <c r="C33" i="2"/>
  <c r="H32" i="2"/>
  <c r="H31" i="2" s="1"/>
  <c r="G32" i="2"/>
  <c r="F32" i="2"/>
  <c r="E32" i="2"/>
  <c r="D32" i="2"/>
  <c r="C32" i="2"/>
  <c r="D195" i="2"/>
  <c r="H25" i="2"/>
  <c r="G25" i="2"/>
  <c r="F25" i="2"/>
  <c r="E25" i="2"/>
  <c r="D25" i="2"/>
  <c r="C25" i="2"/>
  <c r="H20" i="2"/>
  <c r="G20" i="2"/>
  <c r="F20" i="2"/>
  <c r="E20" i="2"/>
  <c r="D20" i="2"/>
  <c r="C20" i="2"/>
  <c r="H15" i="2"/>
  <c r="G15" i="2"/>
  <c r="F15" i="2"/>
  <c r="E15" i="2"/>
  <c r="D15" i="2"/>
  <c r="C15" i="2"/>
  <c r="H14" i="2"/>
  <c r="G14" i="2"/>
  <c r="F14" i="2"/>
  <c r="D14" i="2"/>
  <c r="C14" i="2"/>
  <c r="E10" i="2"/>
  <c r="D13" i="2"/>
  <c r="C13" i="2"/>
  <c r="C12" i="2"/>
  <c r="B12" i="2" s="1"/>
  <c r="H11" i="2"/>
  <c r="G11" i="2"/>
  <c r="C11" i="2"/>
  <c r="C181" i="2" l="1"/>
  <c r="B189" i="2"/>
  <c r="B191" i="2"/>
  <c r="E181" i="2"/>
  <c r="F31" i="2"/>
  <c r="G136" i="2"/>
  <c r="G157" i="2"/>
  <c r="B160" i="2"/>
  <c r="H182" i="2"/>
  <c r="B194" i="2"/>
  <c r="B13" i="2"/>
  <c r="D10" i="2"/>
  <c r="D94" i="2"/>
  <c r="G115" i="2"/>
  <c r="B74" i="2"/>
  <c r="B76" i="2"/>
  <c r="F188" i="2"/>
  <c r="B11" i="2"/>
  <c r="D52" i="2"/>
  <c r="B75" i="2"/>
  <c r="B77" i="2"/>
  <c r="B159" i="2"/>
  <c r="D31" i="2"/>
  <c r="F115" i="2"/>
  <c r="D136" i="2"/>
  <c r="H136" i="2"/>
  <c r="G183" i="2"/>
  <c r="B119" i="2"/>
  <c r="E157" i="2"/>
  <c r="F183" i="2"/>
  <c r="B190" i="2"/>
  <c r="B192" i="2"/>
  <c r="H94" i="2"/>
  <c r="C157" i="2"/>
  <c r="B158" i="2"/>
  <c r="B14" i="2"/>
  <c r="H73" i="2"/>
  <c r="B95" i="2"/>
  <c r="B96" i="2"/>
  <c r="B97" i="2"/>
  <c r="B98" i="2"/>
  <c r="B137" i="2"/>
  <c r="B138" i="2"/>
  <c r="B139" i="2"/>
  <c r="B140" i="2"/>
  <c r="F157" i="2"/>
  <c r="B161" i="2"/>
  <c r="B118" i="2"/>
  <c r="B32" i="2"/>
  <c r="B33" i="2"/>
  <c r="B34" i="2"/>
  <c r="B35" i="2"/>
  <c r="B53" i="2"/>
  <c r="B55" i="2"/>
  <c r="B56" i="2"/>
  <c r="B187" i="2"/>
  <c r="B196" i="2"/>
  <c r="B197" i="2"/>
  <c r="B54" i="2"/>
  <c r="C183" i="2"/>
  <c r="B185" i="2"/>
  <c r="B186" i="2"/>
  <c r="C193" i="2"/>
  <c r="B195" i="2"/>
  <c r="C10" i="2"/>
  <c r="H115" i="2"/>
  <c r="F136" i="2"/>
  <c r="H179" i="2"/>
  <c r="G181" i="2"/>
  <c r="G182" i="2"/>
  <c r="C31" i="2"/>
  <c r="G31" i="2"/>
  <c r="F52" i="2"/>
  <c r="C52" i="2"/>
  <c r="G52" i="2"/>
  <c r="F73" i="2"/>
  <c r="C73" i="2"/>
  <c r="G73" i="2"/>
  <c r="F94" i="2"/>
  <c r="C94" i="2"/>
  <c r="G94" i="2"/>
  <c r="C115" i="2"/>
  <c r="C136" i="2"/>
  <c r="E136" i="2"/>
  <c r="D157" i="2"/>
  <c r="H157" i="2"/>
  <c r="H183" i="2"/>
  <c r="E188" i="2"/>
  <c r="F181" i="2"/>
  <c r="E179" i="2"/>
  <c r="E183" i="2"/>
  <c r="H181" i="2"/>
  <c r="H10" i="2"/>
  <c r="G10" i="2"/>
  <c r="G193" i="2"/>
  <c r="F193" i="2"/>
  <c r="D180" i="2"/>
  <c r="F10" i="2"/>
  <c r="F180" i="2"/>
  <c r="E193" i="2"/>
  <c r="E115" i="2"/>
  <c r="E180" i="2"/>
  <c r="D193" i="2"/>
  <c r="E52" i="2"/>
  <c r="E73" i="2"/>
  <c r="E94" i="2"/>
  <c r="F179" i="2"/>
  <c r="E182" i="2"/>
  <c r="C188" i="2"/>
  <c r="B25" i="2"/>
  <c r="C179" i="2"/>
  <c r="G179" i="2"/>
  <c r="H180" i="2"/>
  <c r="D184" i="2"/>
  <c r="B184" i="2" s="1"/>
  <c r="E31" i="2"/>
  <c r="C180" i="2"/>
  <c r="H193" i="2"/>
  <c r="D116" i="2"/>
  <c r="B116" i="2" s="1"/>
  <c r="C182" i="2"/>
  <c r="B73" i="2" l="1"/>
  <c r="B10" i="2"/>
  <c r="B183" i="2"/>
  <c r="B188" i="2"/>
  <c r="B193" i="2"/>
  <c r="B115" i="2"/>
  <c r="B136" i="2"/>
  <c r="B94" i="2"/>
  <c r="B52" i="2"/>
  <c r="B157" i="2"/>
  <c r="B182" i="2"/>
  <c r="B181" i="2"/>
  <c r="B31" i="2"/>
  <c r="H178" i="2"/>
  <c r="B180" i="2"/>
  <c r="G178" i="2"/>
  <c r="F178" i="2"/>
  <c r="E178" i="2"/>
  <c r="C178" i="2"/>
  <c r="D115" i="2"/>
  <c r="D183" i="2"/>
  <c r="D179" i="2"/>
  <c r="D178" i="2" s="1"/>
  <c r="B179" i="2" l="1"/>
  <c r="B178" i="2" s="1"/>
</calcChain>
</file>

<file path=xl/sharedStrings.xml><?xml version="1.0" encoding="utf-8"?>
<sst xmlns="http://schemas.openxmlformats.org/spreadsheetml/2006/main" count="209" uniqueCount="37">
  <si>
    <t>Источники и направления расходов в разрезе государственных заказчиков программы (главных  распорядителей бюджетных средств)</t>
  </si>
  <si>
    <t>Финансовые затраты, тыс. руб.</t>
  </si>
  <si>
    <t>Примечание</t>
  </si>
  <si>
    <t>всего</t>
  </si>
  <si>
    <t>в том числе по годам</t>
  </si>
  <si>
    <t>2015 год</t>
  </si>
  <si>
    <t>2016 год</t>
  </si>
  <si>
    <t>2017 год</t>
  </si>
  <si>
    <t>2018 год</t>
  </si>
  <si>
    <t>федерального бюджета*</t>
  </si>
  <si>
    <t>областного бюджета</t>
  </si>
  <si>
    <t>местных бюджетов*</t>
  </si>
  <si>
    <t>внебюджетных источников*</t>
  </si>
  <si>
    <t xml:space="preserve">ВСЕГО ПО ПРОГРАММЕ:  </t>
  </si>
  <si>
    <t>Министерство труда, занятости и трудовых ресурсов Новосибирской области</t>
  </si>
  <si>
    <t>Министерство культуры Новосибирской области</t>
  </si>
  <si>
    <t>Министерство региональной политики Новосибирской области</t>
  </si>
  <si>
    <t>Департамент физической культуры и спорта Новосибирской области</t>
  </si>
  <si>
    <t>2019 год</t>
  </si>
  <si>
    <t>2020 год</t>
  </si>
  <si>
    <t>Министерство строительства Новосибирской области</t>
  </si>
  <si>
    <t>Министерство сельского хозяйства  Новосибирской области</t>
  </si>
  <si>
    <t>Министерство жилищно-коммунальтного хозяйства  и энергетики Новосибирской области</t>
  </si>
  <si>
    <t xml:space="preserve">Всего финансовых затрат, в том числе из: </t>
  </si>
  <si>
    <t>Капитальные вложения, в том числе из:</t>
  </si>
  <si>
    <t>НИОКР**,  в том числе из:</t>
  </si>
  <si>
    <t>Прочие расходы,  в том числе из:</t>
  </si>
  <si>
    <t>2021 год</t>
  </si>
  <si>
    <t>2022 год</t>
  </si>
  <si>
    <t>2023 год</t>
  </si>
  <si>
    <t>2024 год</t>
  </si>
  <si>
    <t>2025 год</t>
  </si>
  <si>
    <t>Министерство образования Новосибирской области</t>
  </si>
  <si>
    <t xml:space="preserve">ПРИЛОЖЕНИЕ № 4
к постановлению Правительства
Новосибирской области 
</t>
  </si>
  <si>
    <t xml:space="preserve">«ПРИЛОЖЕНИЕ № 3
к государственной программе
Новосибирской области Развитие
образования, создание условий для
социализации детей и учащейся
молодежи в Новосибирской области»
</t>
  </si>
  <si>
    <t>СВОДНЫЕ ФИНАНСОВЫЕ ЗАТРАТЫ
государственной программы Новосибирской области «Развитие образования, создание условий для социализации детей и учащейся молодежи в Новосибирской области»</t>
  </si>
  <si>
    <t>_________».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</si>
</sst>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 applyAlignment="1">
      <alignment horizontal="justify" vertical="center"/>
    </xf>
    <xf numFmtId="0" fontId="7" fillId="0" borderId="0" xfId="0" applyFont="1" applyFill="1"/>
    <xf numFmtId="0" fontId="3" fillId="0" borderId="0" xfId="0" applyFont="1" applyFill="1" applyAlignment="1">
      <alignment horizontal="justify" vertical="center"/>
    </xf>
    <xf numFmtId="0" fontId="0" fillId="0" borderId="0" xfId="0" applyFont="1" applyFill="1"/>
    <xf numFmtId="0" fontId="4" fillId="0" borderId="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164" fontId="4" fillId="0" borderId="8" xfId="0" applyNumberFormat="1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164" fontId="4" fillId="0" borderId="15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1" fillId="0" borderId="0" xfId="0" applyFont="1" applyFill="1"/>
    <xf numFmtId="164" fontId="0" fillId="0" borderId="0" xfId="0" applyNumberFormat="1" applyFont="1" applyFill="1"/>
    <xf numFmtId="0" fontId="6" fillId="2" borderId="9" xfId="0" applyFont="1" applyFill="1" applyBorder="1" applyAlignment="1">
      <alignment vertical="center" wrapText="1"/>
    </xf>
    <xf numFmtId="164" fontId="6" fillId="2" borderId="10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164" fontId="4" fillId="2" borderId="8" xfId="0" applyNumberFormat="1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164" fontId="4" fillId="2" borderId="15" xfId="0" applyNumberFormat="1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165" fontId="4" fillId="0" borderId="8" xfId="0" applyNumberFormat="1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0"/>
  <sheetViews>
    <sheetView tabSelected="1" zoomScale="70" zoomScaleNormal="70" zoomScaleSheetLayoutView="70" workbookViewId="0">
      <pane xSplit="1" ySplit="7" topLeftCell="B189" activePane="bottomRight" state="frozen"/>
      <selection pane="topRight" activeCell="B1" sqref="B1"/>
      <selection pane="bottomLeft" activeCell="A7" sqref="A7"/>
      <selection pane="bottomRight" activeCell="O194" sqref="O194"/>
    </sheetView>
  </sheetViews>
  <sheetFormatPr defaultColWidth="8.85546875" defaultRowHeight="15" x14ac:dyDescent="0.25"/>
  <cols>
    <col min="1" max="1" width="38.42578125" style="4" customWidth="1"/>
    <col min="2" max="2" width="12.85546875" style="4" customWidth="1"/>
    <col min="3" max="3" width="13.28515625" style="4" customWidth="1"/>
    <col min="4" max="4" width="12.7109375" style="4" customWidth="1"/>
    <col min="5" max="5" width="12.85546875" style="4" customWidth="1"/>
    <col min="6" max="6" width="12.7109375" style="4" customWidth="1"/>
    <col min="7" max="7" width="14.28515625" style="4" customWidth="1"/>
    <col min="8" max="13" width="12" style="4" customWidth="1"/>
    <col min="14" max="14" width="10.7109375" style="4" customWidth="1"/>
    <col min="15" max="15" width="11.7109375" style="4" customWidth="1"/>
    <col min="16" max="16384" width="8.85546875" style="4"/>
  </cols>
  <sheetData>
    <row r="1" spans="1:15" s="2" customFormat="1" ht="126.75" customHeight="1" x14ac:dyDescent="0.25">
      <c r="A1" s="1"/>
      <c r="K1" s="37" t="s">
        <v>33</v>
      </c>
      <c r="L1" s="38"/>
      <c r="M1" s="38"/>
      <c r="N1" s="38"/>
    </row>
    <row r="2" spans="1:15" s="2" customFormat="1" ht="126.75" customHeight="1" x14ac:dyDescent="0.25">
      <c r="A2" s="1"/>
      <c r="K2" s="37" t="s">
        <v>34</v>
      </c>
      <c r="L2" s="37"/>
      <c r="M2" s="37"/>
      <c r="N2" s="37"/>
    </row>
    <row r="3" spans="1:15" s="2" customFormat="1" ht="57" customHeight="1" x14ac:dyDescent="0.25">
      <c r="A3" s="42" t="s">
        <v>35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5" ht="6.6" customHeight="1" thickBot="1" x14ac:dyDescent="0.3">
      <c r="A4" s="3"/>
    </row>
    <row r="5" spans="1:15" ht="15.75" customHeight="1" thickBot="1" x14ac:dyDescent="0.3">
      <c r="A5" s="44" t="s">
        <v>0</v>
      </c>
      <c r="B5" s="34" t="s">
        <v>1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6"/>
      <c r="N5" s="47" t="s">
        <v>2</v>
      </c>
    </row>
    <row r="6" spans="1:15" ht="15.75" customHeight="1" thickBot="1" x14ac:dyDescent="0.3">
      <c r="A6" s="45"/>
      <c r="B6" s="50" t="s">
        <v>3</v>
      </c>
      <c r="C6" s="34" t="s">
        <v>4</v>
      </c>
      <c r="D6" s="35"/>
      <c r="E6" s="35"/>
      <c r="F6" s="35"/>
      <c r="G6" s="35"/>
      <c r="H6" s="35"/>
      <c r="I6" s="35"/>
      <c r="J6" s="35"/>
      <c r="K6" s="35"/>
      <c r="L6" s="35"/>
      <c r="M6" s="36"/>
      <c r="N6" s="48"/>
    </row>
    <row r="7" spans="1:15" ht="15.75" thickBot="1" x14ac:dyDescent="0.3">
      <c r="A7" s="46"/>
      <c r="B7" s="51"/>
      <c r="C7" s="5" t="s">
        <v>5</v>
      </c>
      <c r="D7" s="6" t="s">
        <v>6</v>
      </c>
      <c r="E7" s="6" t="s">
        <v>7</v>
      </c>
      <c r="F7" s="7" t="s">
        <v>8</v>
      </c>
      <c r="G7" s="8" t="s">
        <v>18</v>
      </c>
      <c r="H7" s="6" t="s">
        <v>19</v>
      </c>
      <c r="I7" s="7" t="s">
        <v>27</v>
      </c>
      <c r="J7" s="6" t="s">
        <v>28</v>
      </c>
      <c r="K7" s="7" t="s">
        <v>29</v>
      </c>
      <c r="L7" s="6" t="s">
        <v>30</v>
      </c>
      <c r="M7" s="7" t="s">
        <v>31</v>
      </c>
      <c r="N7" s="49"/>
    </row>
    <row r="8" spans="1:15" ht="15.75" thickBot="1" x14ac:dyDescent="0.3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</row>
    <row r="9" spans="1:15" ht="15.75" thickBot="1" x14ac:dyDescent="0.3">
      <c r="A9" s="39" t="s">
        <v>32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1"/>
    </row>
    <row r="10" spans="1:15" s="22" customFormat="1" x14ac:dyDescent="0.25">
      <c r="A10" s="11" t="s">
        <v>23</v>
      </c>
      <c r="B10" s="12">
        <f>B11+B12+B13+B14</f>
        <v>302626255.15200001</v>
      </c>
      <c r="C10" s="12">
        <f t="shared" ref="C10:H10" si="0">C11+C12+C13+C14</f>
        <v>20987319.399999999</v>
      </c>
      <c r="D10" s="12">
        <f t="shared" si="0"/>
        <v>24296734.400000002</v>
      </c>
      <c r="E10" s="12">
        <f t="shared" si="0"/>
        <v>22637927.800000001</v>
      </c>
      <c r="F10" s="12">
        <f t="shared" si="0"/>
        <v>27061968.443999998</v>
      </c>
      <c r="G10" s="12">
        <f t="shared" si="0"/>
        <v>29677432.908</v>
      </c>
      <c r="H10" s="12">
        <f t="shared" si="0"/>
        <v>31651862.899999999</v>
      </c>
      <c r="I10" s="12">
        <f t="shared" ref="I10:J10" si="1">I11+I12+I13+I14</f>
        <v>33183788.099999998</v>
      </c>
      <c r="J10" s="12">
        <f t="shared" si="1"/>
        <v>28282305.300000001</v>
      </c>
      <c r="K10" s="12">
        <f t="shared" ref="K10:M10" si="2">K11+K12+K13+K14</f>
        <v>28282305.300000001</v>
      </c>
      <c r="L10" s="12">
        <f t="shared" si="2"/>
        <v>28282305.300000001</v>
      </c>
      <c r="M10" s="12">
        <f t="shared" si="2"/>
        <v>28282305.300000001</v>
      </c>
      <c r="N10" s="13"/>
    </row>
    <row r="11" spans="1:15" x14ac:dyDescent="0.25">
      <c r="A11" s="14" t="s">
        <v>9</v>
      </c>
      <c r="B11" s="15">
        <f>SUM(C11:M11)</f>
        <v>280283.94400000002</v>
      </c>
      <c r="C11" s="15">
        <f t="shared" ref="C11:H14" si="3">C16+C21+C26</f>
        <v>0</v>
      </c>
      <c r="D11" s="15">
        <f>D16+D21+D26</f>
        <v>24039.599999999999</v>
      </c>
      <c r="E11" s="15">
        <f>E16+E21+E26</f>
        <v>40400.300000000003</v>
      </c>
      <c r="F11" s="15">
        <f>F16+F21+F26</f>
        <v>72335.744000000006</v>
      </c>
      <c r="G11" s="15">
        <f t="shared" si="3"/>
        <v>143508.29999999999</v>
      </c>
      <c r="H11" s="15">
        <f t="shared" si="3"/>
        <v>0</v>
      </c>
      <c r="I11" s="15">
        <f t="shared" ref="I11:J11" si="4">I16+I21+I26</f>
        <v>0</v>
      </c>
      <c r="J11" s="15">
        <f t="shared" si="4"/>
        <v>0</v>
      </c>
      <c r="K11" s="15">
        <f t="shared" ref="K11:M11" si="5">K16+K21+K26</f>
        <v>0</v>
      </c>
      <c r="L11" s="15">
        <f t="shared" si="5"/>
        <v>0</v>
      </c>
      <c r="M11" s="15">
        <f t="shared" si="5"/>
        <v>0</v>
      </c>
      <c r="N11" s="16"/>
    </row>
    <row r="12" spans="1:15" x14ac:dyDescent="0.25">
      <c r="A12" s="14" t="s">
        <v>10</v>
      </c>
      <c r="B12" s="15">
        <f t="shared" ref="B12:B13" si="6">SUM(C12:M12)</f>
        <v>301337222.50800002</v>
      </c>
      <c r="C12" s="15">
        <f t="shared" si="3"/>
        <v>20987319.399999999</v>
      </c>
      <c r="D12" s="15">
        <f t="shared" si="3"/>
        <v>24138863.100000001</v>
      </c>
      <c r="E12" s="15">
        <f t="shared" ref="E12:F12" si="7">E17+E22+E27</f>
        <v>22383003.100000001</v>
      </c>
      <c r="F12" s="15">
        <f t="shared" si="7"/>
        <v>26911998.899999999</v>
      </c>
      <c r="G12" s="15">
        <f t="shared" ref="G12:H12" si="8">G17+G22+G27</f>
        <v>29466621.607999999</v>
      </c>
      <c r="H12" s="15">
        <f t="shared" si="8"/>
        <v>31535289</v>
      </c>
      <c r="I12" s="15">
        <f t="shared" ref="I12:J12" si="9">I17+I22+I27</f>
        <v>33067314.199999999</v>
      </c>
      <c r="J12" s="15">
        <f t="shared" si="9"/>
        <v>28211703.300000001</v>
      </c>
      <c r="K12" s="15">
        <f t="shared" ref="K12:M12" si="10">K17+K22+K27</f>
        <v>28211703.300000001</v>
      </c>
      <c r="L12" s="15">
        <f t="shared" si="10"/>
        <v>28211703.300000001</v>
      </c>
      <c r="M12" s="15">
        <f t="shared" si="10"/>
        <v>28211703.300000001</v>
      </c>
      <c r="N12" s="16"/>
      <c r="O12" s="23"/>
    </row>
    <row r="13" spans="1:15" x14ac:dyDescent="0.25">
      <c r="A13" s="14" t="s">
        <v>11</v>
      </c>
      <c r="B13" s="15">
        <f t="shared" si="6"/>
        <v>1008748.7</v>
      </c>
      <c r="C13" s="15">
        <f t="shared" si="3"/>
        <v>0</v>
      </c>
      <c r="D13" s="15">
        <f t="shared" si="3"/>
        <v>133831.70000000001</v>
      </c>
      <c r="E13" s="15">
        <f t="shared" ref="E13:F13" si="11">E18+E23+E28</f>
        <v>214524.4</v>
      </c>
      <c r="F13" s="15">
        <f t="shared" si="11"/>
        <v>77633.8</v>
      </c>
      <c r="G13" s="15">
        <f t="shared" ref="G13:H13" si="12">G18+G23+G28</f>
        <v>67303</v>
      </c>
      <c r="H13" s="15">
        <f t="shared" si="12"/>
        <v>116573.9</v>
      </c>
      <c r="I13" s="15">
        <f t="shared" ref="I13:J13" si="13">I18+I23+I28</f>
        <v>116473.9</v>
      </c>
      <c r="J13" s="15">
        <f t="shared" si="13"/>
        <v>70602</v>
      </c>
      <c r="K13" s="15">
        <f t="shared" ref="K13:M13" si="14">K18+K23+K28</f>
        <v>70602</v>
      </c>
      <c r="L13" s="15">
        <f t="shared" si="14"/>
        <v>70602</v>
      </c>
      <c r="M13" s="15">
        <f t="shared" si="14"/>
        <v>70602</v>
      </c>
      <c r="N13" s="16"/>
    </row>
    <row r="14" spans="1:15" ht="15.75" thickBot="1" x14ac:dyDescent="0.3">
      <c r="A14" s="17" t="s">
        <v>12</v>
      </c>
      <c r="B14" s="15">
        <f>SUM(C14:M14)</f>
        <v>0</v>
      </c>
      <c r="C14" s="15">
        <f t="shared" si="3"/>
        <v>0</v>
      </c>
      <c r="D14" s="15">
        <f t="shared" si="3"/>
        <v>0</v>
      </c>
      <c r="E14" s="15">
        <f t="shared" ref="E14" si="15">E19+E24+E29</f>
        <v>0</v>
      </c>
      <c r="F14" s="15">
        <f t="shared" si="3"/>
        <v>0</v>
      </c>
      <c r="G14" s="15">
        <f t="shared" si="3"/>
        <v>0</v>
      </c>
      <c r="H14" s="15">
        <f t="shared" si="3"/>
        <v>0</v>
      </c>
      <c r="I14" s="15">
        <f t="shared" ref="I14:J14" si="16">I19+I24+I29</f>
        <v>0</v>
      </c>
      <c r="J14" s="15">
        <f t="shared" si="16"/>
        <v>0</v>
      </c>
      <c r="K14" s="15">
        <f t="shared" ref="K14:M14" si="17">K19+K24+K29</f>
        <v>0</v>
      </c>
      <c r="L14" s="15">
        <f t="shared" si="17"/>
        <v>0</v>
      </c>
      <c r="M14" s="15">
        <f t="shared" si="17"/>
        <v>0</v>
      </c>
      <c r="N14" s="18"/>
    </row>
    <row r="15" spans="1:15" s="22" customFormat="1" x14ac:dyDescent="0.25">
      <c r="A15" s="11" t="s">
        <v>24</v>
      </c>
      <c r="B15" s="12">
        <f>B16+B17+B18+B19</f>
        <v>0</v>
      </c>
      <c r="C15" s="12">
        <f t="shared" ref="C15:H15" si="18">C16+C17+C18+C19</f>
        <v>0</v>
      </c>
      <c r="D15" s="12">
        <f t="shared" si="18"/>
        <v>0</v>
      </c>
      <c r="E15" s="12">
        <f t="shared" si="18"/>
        <v>0</v>
      </c>
      <c r="F15" s="12">
        <f t="shared" si="18"/>
        <v>0</v>
      </c>
      <c r="G15" s="12">
        <f t="shared" si="18"/>
        <v>0</v>
      </c>
      <c r="H15" s="12">
        <f t="shared" si="18"/>
        <v>0</v>
      </c>
      <c r="I15" s="12">
        <f t="shared" ref="I15:J15" si="19">I16+I17+I18+I19</f>
        <v>0</v>
      </c>
      <c r="J15" s="12">
        <f t="shared" si="19"/>
        <v>0</v>
      </c>
      <c r="K15" s="12">
        <f t="shared" ref="K15:M15" si="20">K16+K17+K18+K19</f>
        <v>0</v>
      </c>
      <c r="L15" s="12">
        <f t="shared" si="20"/>
        <v>0</v>
      </c>
      <c r="M15" s="12">
        <f t="shared" si="20"/>
        <v>0</v>
      </c>
      <c r="N15" s="13"/>
    </row>
    <row r="16" spans="1:15" x14ac:dyDescent="0.25">
      <c r="A16" s="14" t="s">
        <v>9</v>
      </c>
      <c r="B16" s="15">
        <f>SUM(C16:M16)</f>
        <v>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</row>
    <row r="17" spans="1:14" x14ac:dyDescent="0.25">
      <c r="A17" s="14" t="s">
        <v>10</v>
      </c>
      <c r="B17" s="15">
        <f t="shared" ref="B17:B18" si="21">SUM(C17:M17)</f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/>
    </row>
    <row r="18" spans="1:14" x14ac:dyDescent="0.25">
      <c r="A18" s="14" t="s">
        <v>11</v>
      </c>
      <c r="B18" s="15">
        <f t="shared" si="21"/>
        <v>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/>
    </row>
    <row r="19" spans="1:14" ht="15.75" thickBot="1" x14ac:dyDescent="0.3">
      <c r="A19" s="17" t="s">
        <v>12</v>
      </c>
      <c r="B19" s="15">
        <f>SUM(C19:M19)</f>
        <v>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8"/>
    </row>
    <row r="20" spans="1:14" s="22" customFormat="1" x14ac:dyDescent="0.25">
      <c r="A20" s="11" t="s">
        <v>25</v>
      </c>
      <c r="B20" s="12">
        <f>B21+B22+B23+B24</f>
        <v>0</v>
      </c>
      <c r="C20" s="12">
        <f t="shared" ref="C20:H20" si="22">C21+C22+C23+C24</f>
        <v>0</v>
      </c>
      <c r="D20" s="12">
        <f t="shared" si="22"/>
        <v>0</v>
      </c>
      <c r="E20" s="12">
        <f t="shared" si="22"/>
        <v>0</v>
      </c>
      <c r="F20" s="12">
        <f t="shared" si="22"/>
        <v>0</v>
      </c>
      <c r="G20" s="12">
        <f t="shared" si="22"/>
        <v>0</v>
      </c>
      <c r="H20" s="12">
        <f t="shared" si="22"/>
        <v>0</v>
      </c>
      <c r="I20" s="12">
        <f t="shared" ref="I20:J20" si="23">I21+I22+I23+I24</f>
        <v>0</v>
      </c>
      <c r="J20" s="12">
        <f t="shared" si="23"/>
        <v>0</v>
      </c>
      <c r="K20" s="12">
        <f t="shared" ref="K20:M20" si="24">K21+K22+K23+K24</f>
        <v>0</v>
      </c>
      <c r="L20" s="12">
        <f t="shared" si="24"/>
        <v>0</v>
      </c>
      <c r="M20" s="12">
        <f t="shared" si="24"/>
        <v>0</v>
      </c>
      <c r="N20" s="13"/>
    </row>
    <row r="21" spans="1:14" x14ac:dyDescent="0.25">
      <c r="A21" s="14" t="s">
        <v>9</v>
      </c>
      <c r="B21" s="15">
        <f>SUM(C21:H21)</f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</row>
    <row r="22" spans="1:14" x14ac:dyDescent="0.25">
      <c r="A22" s="14" t="s">
        <v>10</v>
      </c>
      <c r="B22" s="15">
        <f t="shared" ref="B22:B24" si="25">SUM(C22:H22)</f>
        <v>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/>
    </row>
    <row r="23" spans="1:14" x14ac:dyDescent="0.25">
      <c r="A23" s="14" t="s">
        <v>11</v>
      </c>
      <c r="B23" s="15">
        <f t="shared" si="25"/>
        <v>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</row>
    <row r="24" spans="1:14" ht="15.75" thickBot="1" x14ac:dyDescent="0.3">
      <c r="A24" s="17" t="s">
        <v>12</v>
      </c>
      <c r="B24" s="15">
        <f t="shared" si="25"/>
        <v>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8"/>
    </row>
    <row r="25" spans="1:14" s="22" customFormat="1" x14ac:dyDescent="0.25">
      <c r="A25" s="11" t="s">
        <v>26</v>
      </c>
      <c r="B25" s="12">
        <f>B26+B27+B28+B29</f>
        <v>302626255.15200001</v>
      </c>
      <c r="C25" s="12">
        <f t="shared" ref="C25:H25" si="26">C26+C27+C28+C29</f>
        <v>20987319.399999999</v>
      </c>
      <c r="D25" s="12">
        <f t="shared" si="26"/>
        <v>24296734.400000002</v>
      </c>
      <c r="E25" s="12">
        <f t="shared" si="26"/>
        <v>22637927.800000001</v>
      </c>
      <c r="F25" s="12">
        <f t="shared" si="26"/>
        <v>27061968.443999998</v>
      </c>
      <c r="G25" s="12">
        <f t="shared" si="26"/>
        <v>29677432.908</v>
      </c>
      <c r="H25" s="12">
        <f t="shared" si="26"/>
        <v>31651862.899999999</v>
      </c>
      <c r="I25" s="12">
        <f t="shared" ref="I25:J25" si="27">I26+I27+I28+I29</f>
        <v>33183788.099999998</v>
      </c>
      <c r="J25" s="12">
        <f t="shared" si="27"/>
        <v>28282305.300000001</v>
      </c>
      <c r="K25" s="12">
        <f t="shared" ref="K25:M25" si="28">K26+K27+K28+K29</f>
        <v>28282305.300000001</v>
      </c>
      <c r="L25" s="12">
        <f t="shared" si="28"/>
        <v>28282305.300000001</v>
      </c>
      <c r="M25" s="12">
        <f t="shared" si="28"/>
        <v>28282305.300000001</v>
      </c>
      <c r="N25" s="13"/>
    </row>
    <row r="26" spans="1:14" x14ac:dyDescent="0.25">
      <c r="A26" s="14" t="s">
        <v>9</v>
      </c>
      <c r="B26" s="15">
        <f>SUM(C26:M26)</f>
        <v>280283.94400000002</v>
      </c>
      <c r="C26" s="15"/>
      <c r="D26" s="15">
        <v>24039.599999999999</v>
      </c>
      <c r="E26" s="15">
        <v>40400.300000000003</v>
      </c>
      <c r="F26" s="15">
        <v>72335.744000000006</v>
      </c>
      <c r="G26" s="15">
        <v>143508.29999999999</v>
      </c>
      <c r="H26" s="15"/>
      <c r="I26" s="15"/>
      <c r="J26" s="15"/>
      <c r="K26" s="15"/>
      <c r="L26" s="15"/>
      <c r="M26" s="15"/>
      <c r="N26" s="16"/>
    </row>
    <row r="27" spans="1:14" x14ac:dyDescent="0.25">
      <c r="A27" s="14" t="s">
        <v>10</v>
      </c>
      <c r="B27" s="15">
        <f t="shared" ref="B27:B28" si="29">SUM(C27:M27)</f>
        <v>301337222.50800002</v>
      </c>
      <c r="C27" s="15">
        <v>20987319.399999999</v>
      </c>
      <c r="D27" s="15">
        <v>24138863.100000001</v>
      </c>
      <c r="E27" s="15">
        <v>22383003.100000001</v>
      </c>
      <c r="F27" s="15">
        <v>26911998.899999999</v>
      </c>
      <c r="G27" s="15">
        <v>29466621.607999999</v>
      </c>
      <c r="H27" s="15">
        <v>31535289</v>
      </c>
      <c r="I27" s="15">
        <v>33067314.199999999</v>
      </c>
      <c r="J27" s="15">
        <v>28211703.300000001</v>
      </c>
      <c r="K27" s="15">
        <v>28211703.300000001</v>
      </c>
      <c r="L27" s="15">
        <v>28211703.300000001</v>
      </c>
      <c r="M27" s="15">
        <v>28211703.300000001</v>
      </c>
      <c r="N27" s="16"/>
    </row>
    <row r="28" spans="1:14" x14ac:dyDescent="0.25">
      <c r="A28" s="14" t="s">
        <v>11</v>
      </c>
      <c r="B28" s="15">
        <f t="shared" si="29"/>
        <v>1008748.7</v>
      </c>
      <c r="C28" s="15">
        <v>0</v>
      </c>
      <c r="D28" s="15">
        <v>133831.70000000001</v>
      </c>
      <c r="E28" s="15">
        <f>215056.4-532</f>
        <v>214524.4</v>
      </c>
      <c r="F28" s="15">
        <v>77633.8</v>
      </c>
      <c r="G28" s="15">
        <v>67303</v>
      </c>
      <c r="H28" s="15">
        <v>116573.9</v>
      </c>
      <c r="I28" s="15">
        <v>116473.9</v>
      </c>
      <c r="J28" s="15">
        <v>70602</v>
      </c>
      <c r="K28" s="15">
        <v>70602</v>
      </c>
      <c r="L28" s="15">
        <v>70602</v>
      </c>
      <c r="M28" s="15">
        <v>70602</v>
      </c>
      <c r="N28" s="16"/>
    </row>
    <row r="29" spans="1:14" ht="15.75" thickBot="1" x14ac:dyDescent="0.3">
      <c r="A29" s="17" t="s">
        <v>12</v>
      </c>
      <c r="B29" s="15">
        <f>SUM(C29:M29)</f>
        <v>0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8"/>
    </row>
    <row r="30" spans="1:14" ht="15.75" hidden="1" thickBot="1" x14ac:dyDescent="0.3">
      <c r="A30" s="39" t="s">
        <v>17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1"/>
    </row>
    <row r="31" spans="1:14" s="22" customFormat="1" hidden="1" x14ac:dyDescent="0.25">
      <c r="A31" s="11" t="s">
        <v>23</v>
      </c>
      <c r="B31" s="12">
        <f>B32+B33+B34+B35</f>
        <v>0</v>
      </c>
      <c r="C31" s="12">
        <f t="shared" ref="C31:H31" si="30">C32+C33+C34+C35</f>
        <v>0</v>
      </c>
      <c r="D31" s="12">
        <f t="shared" si="30"/>
        <v>0</v>
      </c>
      <c r="E31" s="12">
        <f t="shared" si="30"/>
        <v>0</v>
      </c>
      <c r="F31" s="12">
        <f t="shared" si="30"/>
        <v>0</v>
      </c>
      <c r="G31" s="12">
        <f t="shared" si="30"/>
        <v>0</v>
      </c>
      <c r="H31" s="12">
        <f t="shared" si="30"/>
        <v>0</v>
      </c>
      <c r="I31" s="12">
        <f t="shared" ref="I31:J31" si="31">I32+I33+I34+I35</f>
        <v>0</v>
      </c>
      <c r="J31" s="12">
        <f t="shared" si="31"/>
        <v>0</v>
      </c>
      <c r="K31" s="12">
        <f t="shared" ref="K31:M31" si="32">K32+K33+K34+K35</f>
        <v>0</v>
      </c>
      <c r="L31" s="12">
        <f t="shared" si="32"/>
        <v>0</v>
      </c>
      <c r="M31" s="12">
        <f t="shared" si="32"/>
        <v>0</v>
      </c>
      <c r="N31" s="13"/>
    </row>
    <row r="32" spans="1:14" hidden="1" x14ac:dyDescent="0.25">
      <c r="A32" s="14" t="s">
        <v>9</v>
      </c>
      <c r="B32" s="15">
        <f>SUM(C32:M32)</f>
        <v>0</v>
      </c>
      <c r="C32" s="15">
        <f t="shared" ref="C32:H35" si="33">C37+C42+C47</f>
        <v>0</v>
      </c>
      <c r="D32" s="15">
        <f t="shared" si="33"/>
        <v>0</v>
      </c>
      <c r="E32" s="15">
        <f t="shared" si="33"/>
        <v>0</v>
      </c>
      <c r="F32" s="15">
        <f t="shared" si="33"/>
        <v>0</v>
      </c>
      <c r="G32" s="15">
        <f t="shared" si="33"/>
        <v>0</v>
      </c>
      <c r="H32" s="15">
        <f t="shared" si="33"/>
        <v>0</v>
      </c>
      <c r="I32" s="15">
        <f t="shared" ref="I32:J32" si="34">I37+I42+I47</f>
        <v>0</v>
      </c>
      <c r="J32" s="15">
        <f t="shared" si="34"/>
        <v>0</v>
      </c>
      <c r="K32" s="15">
        <f t="shared" ref="K32:M32" si="35">K37+K42+K47</f>
        <v>0</v>
      </c>
      <c r="L32" s="15">
        <f t="shared" si="35"/>
        <v>0</v>
      </c>
      <c r="M32" s="15">
        <f t="shared" si="35"/>
        <v>0</v>
      </c>
      <c r="N32" s="16"/>
    </row>
    <row r="33" spans="1:14" hidden="1" x14ac:dyDescent="0.25">
      <c r="A33" s="14" t="s">
        <v>10</v>
      </c>
      <c r="B33" s="15">
        <f t="shared" ref="B33:B34" si="36">SUM(C33:M33)</f>
        <v>0</v>
      </c>
      <c r="C33" s="15">
        <f t="shared" si="33"/>
        <v>0</v>
      </c>
      <c r="D33" s="15">
        <f t="shared" si="33"/>
        <v>0</v>
      </c>
      <c r="E33" s="15">
        <f t="shared" si="33"/>
        <v>0</v>
      </c>
      <c r="F33" s="15">
        <f t="shared" si="33"/>
        <v>0</v>
      </c>
      <c r="G33" s="15">
        <f t="shared" si="33"/>
        <v>0</v>
      </c>
      <c r="H33" s="15">
        <f t="shared" si="33"/>
        <v>0</v>
      </c>
      <c r="I33" s="15">
        <f t="shared" ref="I33:J33" si="37">I38+I43+I48</f>
        <v>0</v>
      </c>
      <c r="J33" s="15">
        <f t="shared" si="37"/>
        <v>0</v>
      </c>
      <c r="K33" s="15">
        <f t="shared" ref="K33:M33" si="38">K38+K43+K48</f>
        <v>0</v>
      </c>
      <c r="L33" s="15">
        <f t="shared" si="38"/>
        <v>0</v>
      </c>
      <c r="M33" s="15">
        <f t="shared" si="38"/>
        <v>0</v>
      </c>
      <c r="N33" s="16"/>
    </row>
    <row r="34" spans="1:14" hidden="1" x14ac:dyDescent="0.25">
      <c r="A34" s="14" t="s">
        <v>11</v>
      </c>
      <c r="B34" s="15">
        <f t="shared" si="36"/>
        <v>0</v>
      </c>
      <c r="C34" s="15">
        <f t="shared" si="33"/>
        <v>0</v>
      </c>
      <c r="D34" s="15">
        <f t="shared" si="33"/>
        <v>0</v>
      </c>
      <c r="E34" s="15">
        <f t="shared" si="33"/>
        <v>0</v>
      </c>
      <c r="F34" s="15">
        <f t="shared" si="33"/>
        <v>0</v>
      </c>
      <c r="G34" s="15">
        <f t="shared" si="33"/>
        <v>0</v>
      </c>
      <c r="H34" s="15">
        <f t="shared" si="33"/>
        <v>0</v>
      </c>
      <c r="I34" s="15">
        <f t="shared" ref="I34:J34" si="39">I39+I44+I49</f>
        <v>0</v>
      </c>
      <c r="J34" s="15">
        <f t="shared" si="39"/>
        <v>0</v>
      </c>
      <c r="K34" s="15">
        <f t="shared" ref="K34:M34" si="40">K39+K44+K49</f>
        <v>0</v>
      </c>
      <c r="L34" s="15">
        <f t="shared" si="40"/>
        <v>0</v>
      </c>
      <c r="M34" s="15">
        <f t="shared" si="40"/>
        <v>0</v>
      </c>
      <c r="N34" s="16"/>
    </row>
    <row r="35" spans="1:14" ht="15.75" hidden="1" thickBot="1" x14ac:dyDescent="0.3">
      <c r="A35" s="17" t="s">
        <v>12</v>
      </c>
      <c r="B35" s="15">
        <f>SUM(C35:M35)</f>
        <v>0</v>
      </c>
      <c r="C35" s="15">
        <f t="shared" si="33"/>
        <v>0</v>
      </c>
      <c r="D35" s="15">
        <f t="shared" si="33"/>
        <v>0</v>
      </c>
      <c r="E35" s="15">
        <f t="shared" si="33"/>
        <v>0</v>
      </c>
      <c r="F35" s="15">
        <f t="shared" si="33"/>
        <v>0</v>
      </c>
      <c r="G35" s="15">
        <f t="shared" si="33"/>
        <v>0</v>
      </c>
      <c r="H35" s="15">
        <f t="shared" si="33"/>
        <v>0</v>
      </c>
      <c r="I35" s="15">
        <f t="shared" ref="I35:J35" si="41">I40+I45+I50</f>
        <v>0</v>
      </c>
      <c r="J35" s="15">
        <f t="shared" si="41"/>
        <v>0</v>
      </c>
      <c r="K35" s="15">
        <f t="shared" ref="K35:M35" si="42">K40+K45+K50</f>
        <v>0</v>
      </c>
      <c r="L35" s="15">
        <f t="shared" si="42"/>
        <v>0</v>
      </c>
      <c r="M35" s="15">
        <f t="shared" si="42"/>
        <v>0</v>
      </c>
      <c r="N35" s="18"/>
    </row>
    <row r="36" spans="1:14" s="22" customFormat="1" hidden="1" x14ac:dyDescent="0.25">
      <c r="A36" s="11" t="s">
        <v>24</v>
      </c>
      <c r="B36" s="12">
        <f>B37+B38+B39+B40</f>
        <v>0</v>
      </c>
      <c r="C36" s="12">
        <f t="shared" ref="C36:H36" si="43">C37+C38+C39+C40</f>
        <v>0</v>
      </c>
      <c r="D36" s="12">
        <f t="shared" si="43"/>
        <v>0</v>
      </c>
      <c r="E36" s="12">
        <f t="shared" si="43"/>
        <v>0</v>
      </c>
      <c r="F36" s="12">
        <f t="shared" si="43"/>
        <v>0</v>
      </c>
      <c r="G36" s="12">
        <f t="shared" si="43"/>
        <v>0</v>
      </c>
      <c r="H36" s="12">
        <f t="shared" si="43"/>
        <v>0</v>
      </c>
      <c r="I36" s="12">
        <f t="shared" ref="I36:J36" si="44">I37+I38+I39+I40</f>
        <v>0</v>
      </c>
      <c r="J36" s="12">
        <f t="shared" si="44"/>
        <v>0</v>
      </c>
      <c r="K36" s="12">
        <f t="shared" ref="K36:M36" si="45">K37+K38+K39+K40</f>
        <v>0</v>
      </c>
      <c r="L36" s="12">
        <f t="shared" si="45"/>
        <v>0</v>
      </c>
      <c r="M36" s="12">
        <f t="shared" si="45"/>
        <v>0</v>
      </c>
      <c r="N36" s="13"/>
    </row>
    <row r="37" spans="1:14" hidden="1" x14ac:dyDescent="0.25">
      <c r="A37" s="14" t="s">
        <v>9</v>
      </c>
      <c r="B37" s="15">
        <f>SUM(C37:M37)</f>
        <v>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</row>
    <row r="38" spans="1:14" hidden="1" x14ac:dyDescent="0.25">
      <c r="A38" s="14" t="s">
        <v>10</v>
      </c>
      <c r="B38" s="15">
        <f t="shared" ref="B38:B39" si="46">SUM(C38:M38)</f>
        <v>0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/>
    </row>
    <row r="39" spans="1:14" hidden="1" x14ac:dyDescent="0.25">
      <c r="A39" s="14" t="s">
        <v>11</v>
      </c>
      <c r="B39" s="15">
        <f t="shared" si="46"/>
        <v>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6"/>
    </row>
    <row r="40" spans="1:14" ht="15.75" hidden="1" thickBot="1" x14ac:dyDescent="0.3">
      <c r="A40" s="17" t="s">
        <v>12</v>
      </c>
      <c r="B40" s="15">
        <f>SUM(C40:M40)</f>
        <v>0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8"/>
    </row>
    <row r="41" spans="1:14" s="22" customFormat="1" hidden="1" x14ac:dyDescent="0.25">
      <c r="A41" s="11" t="s">
        <v>25</v>
      </c>
      <c r="B41" s="12">
        <f>B42+B43+B44+B45</f>
        <v>0</v>
      </c>
      <c r="C41" s="12">
        <f t="shared" ref="C41:H41" si="47">C42+C43+C44+C45</f>
        <v>0</v>
      </c>
      <c r="D41" s="12">
        <f t="shared" si="47"/>
        <v>0</v>
      </c>
      <c r="E41" s="12">
        <f t="shared" si="47"/>
        <v>0</v>
      </c>
      <c r="F41" s="12">
        <f t="shared" si="47"/>
        <v>0</v>
      </c>
      <c r="G41" s="12">
        <f t="shared" si="47"/>
        <v>0</v>
      </c>
      <c r="H41" s="12">
        <f t="shared" si="47"/>
        <v>0</v>
      </c>
      <c r="I41" s="12">
        <f t="shared" ref="I41:J41" si="48">I42+I43+I44+I45</f>
        <v>0</v>
      </c>
      <c r="J41" s="12">
        <f t="shared" si="48"/>
        <v>0</v>
      </c>
      <c r="K41" s="12">
        <f t="shared" ref="K41:M41" si="49">K42+K43+K44+K45</f>
        <v>0</v>
      </c>
      <c r="L41" s="12">
        <f t="shared" si="49"/>
        <v>0</v>
      </c>
      <c r="M41" s="12">
        <f t="shared" si="49"/>
        <v>0</v>
      </c>
      <c r="N41" s="13"/>
    </row>
    <row r="42" spans="1:14" hidden="1" x14ac:dyDescent="0.25">
      <c r="A42" s="14" t="s">
        <v>9</v>
      </c>
      <c r="B42" s="15">
        <f>SUM(C42:H42)</f>
        <v>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6"/>
    </row>
    <row r="43" spans="1:14" hidden="1" x14ac:dyDescent="0.25">
      <c r="A43" s="14" t="s">
        <v>10</v>
      </c>
      <c r="B43" s="15">
        <f t="shared" ref="B43:B45" si="50">SUM(C43:H43)</f>
        <v>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6"/>
    </row>
    <row r="44" spans="1:14" hidden="1" x14ac:dyDescent="0.25">
      <c r="A44" s="14" t="s">
        <v>11</v>
      </c>
      <c r="B44" s="15">
        <f t="shared" si="50"/>
        <v>0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6"/>
    </row>
    <row r="45" spans="1:14" ht="15.75" hidden="1" thickBot="1" x14ac:dyDescent="0.3">
      <c r="A45" s="17" t="s">
        <v>12</v>
      </c>
      <c r="B45" s="15">
        <f t="shared" si="50"/>
        <v>0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8"/>
    </row>
    <row r="46" spans="1:14" s="22" customFormat="1" hidden="1" x14ac:dyDescent="0.25">
      <c r="A46" s="11" t="s">
        <v>26</v>
      </c>
      <c r="B46" s="12">
        <f>B47+B48+B49+B50</f>
        <v>0</v>
      </c>
      <c r="C46" s="12">
        <f t="shared" ref="C46:H46" si="51">C47+C48+C49+C50</f>
        <v>0</v>
      </c>
      <c r="D46" s="12">
        <f t="shared" si="51"/>
        <v>0</v>
      </c>
      <c r="E46" s="12">
        <f t="shared" si="51"/>
        <v>0</v>
      </c>
      <c r="F46" s="12">
        <f t="shared" si="51"/>
        <v>0</v>
      </c>
      <c r="G46" s="12">
        <f t="shared" si="51"/>
        <v>0</v>
      </c>
      <c r="H46" s="12">
        <f t="shared" si="51"/>
        <v>0</v>
      </c>
      <c r="I46" s="12">
        <f t="shared" ref="I46:J46" si="52">I47+I48+I49+I50</f>
        <v>0</v>
      </c>
      <c r="J46" s="12">
        <f t="shared" si="52"/>
        <v>0</v>
      </c>
      <c r="K46" s="12">
        <f t="shared" ref="K46:M46" si="53">K47+K48+K49+K50</f>
        <v>0</v>
      </c>
      <c r="L46" s="12">
        <f t="shared" si="53"/>
        <v>0</v>
      </c>
      <c r="M46" s="12">
        <f t="shared" si="53"/>
        <v>0</v>
      </c>
      <c r="N46" s="13"/>
    </row>
    <row r="47" spans="1:14" s="22" customFormat="1" hidden="1" x14ac:dyDescent="0.25">
      <c r="A47" s="14" t="s">
        <v>9</v>
      </c>
      <c r="B47" s="15">
        <f>SUM(C47:M47)</f>
        <v>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6"/>
    </row>
    <row r="48" spans="1:14" hidden="1" x14ac:dyDescent="0.25">
      <c r="A48" s="14" t="s">
        <v>10</v>
      </c>
      <c r="B48" s="15">
        <f>SUM(C48:M48)</f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6"/>
    </row>
    <row r="49" spans="1:14" hidden="1" x14ac:dyDescent="0.25">
      <c r="A49" s="14" t="s">
        <v>11</v>
      </c>
      <c r="B49" s="15">
        <f t="shared" ref="B49" si="54">SUM(C49:M49)</f>
        <v>0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6"/>
    </row>
    <row r="50" spans="1:14" ht="15.75" hidden="1" thickBot="1" x14ac:dyDescent="0.3">
      <c r="A50" s="17" t="s">
        <v>12</v>
      </c>
      <c r="B50" s="15">
        <f>SUM(C50:M50)</f>
        <v>0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8"/>
    </row>
    <row r="51" spans="1:14" ht="15.75" hidden="1" thickBot="1" x14ac:dyDescent="0.3">
      <c r="A51" s="39" t="s">
        <v>14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1"/>
    </row>
    <row r="52" spans="1:14" s="22" customFormat="1" hidden="1" x14ac:dyDescent="0.25">
      <c r="A52" s="11" t="s">
        <v>23</v>
      </c>
      <c r="B52" s="12">
        <f>B53+B54+B55+B56</f>
        <v>0</v>
      </c>
      <c r="C52" s="12">
        <f t="shared" ref="C52:H52" si="55">C53+C54+C55+C56</f>
        <v>0</v>
      </c>
      <c r="D52" s="12">
        <f t="shared" si="55"/>
        <v>0</v>
      </c>
      <c r="E52" s="12">
        <f t="shared" si="55"/>
        <v>0</v>
      </c>
      <c r="F52" s="12">
        <f t="shared" si="55"/>
        <v>0</v>
      </c>
      <c r="G52" s="12">
        <f t="shared" si="55"/>
        <v>0</v>
      </c>
      <c r="H52" s="12">
        <f t="shared" si="55"/>
        <v>0</v>
      </c>
      <c r="I52" s="12">
        <f t="shared" ref="I52:J52" si="56">I53+I54+I55+I56</f>
        <v>0</v>
      </c>
      <c r="J52" s="12">
        <f t="shared" si="56"/>
        <v>0</v>
      </c>
      <c r="K52" s="12">
        <f t="shared" ref="K52:M52" si="57">K53+K54+K55+K56</f>
        <v>0</v>
      </c>
      <c r="L52" s="12">
        <f t="shared" si="57"/>
        <v>0</v>
      </c>
      <c r="M52" s="12">
        <f t="shared" si="57"/>
        <v>0</v>
      </c>
      <c r="N52" s="13"/>
    </row>
    <row r="53" spans="1:14" hidden="1" x14ac:dyDescent="0.25">
      <c r="A53" s="14" t="s">
        <v>9</v>
      </c>
      <c r="B53" s="15">
        <f>SUM(C53:M53)</f>
        <v>0</v>
      </c>
      <c r="C53" s="15">
        <f t="shared" ref="C53:H56" si="58">C58+C63+C68</f>
        <v>0</v>
      </c>
      <c r="D53" s="15">
        <f t="shared" si="58"/>
        <v>0</v>
      </c>
      <c r="E53" s="15">
        <f t="shared" si="58"/>
        <v>0</v>
      </c>
      <c r="F53" s="15">
        <f t="shared" si="58"/>
        <v>0</v>
      </c>
      <c r="G53" s="15">
        <f t="shared" si="58"/>
        <v>0</v>
      </c>
      <c r="H53" s="15">
        <f t="shared" si="58"/>
        <v>0</v>
      </c>
      <c r="I53" s="15">
        <f t="shared" ref="I53:J53" si="59">I58+I63+I68</f>
        <v>0</v>
      </c>
      <c r="J53" s="15">
        <f t="shared" si="59"/>
        <v>0</v>
      </c>
      <c r="K53" s="15">
        <f t="shared" ref="K53:M53" si="60">K58+K63+K68</f>
        <v>0</v>
      </c>
      <c r="L53" s="15">
        <f t="shared" si="60"/>
        <v>0</v>
      </c>
      <c r="M53" s="15">
        <f t="shared" si="60"/>
        <v>0</v>
      </c>
      <c r="N53" s="16"/>
    </row>
    <row r="54" spans="1:14" hidden="1" x14ac:dyDescent="0.25">
      <c r="A54" s="14" t="s">
        <v>10</v>
      </c>
      <c r="B54" s="15">
        <f t="shared" ref="B54:B55" si="61">SUM(C54:M54)</f>
        <v>0</v>
      </c>
      <c r="C54" s="15">
        <f t="shared" si="58"/>
        <v>0</v>
      </c>
      <c r="D54" s="15">
        <f t="shared" si="58"/>
        <v>0</v>
      </c>
      <c r="E54" s="15">
        <f t="shared" si="58"/>
        <v>0</v>
      </c>
      <c r="F54" s="15">
        <f t="shared" si="58"/>
        <v>0</v>
      </c>
      <c r="G54" s="15">
        <f t="shared" si="58"/>
        <v>0</v>
      </c>
      <c r="H54" s="15">
        <f t="shared" si="58"/>
        <v>0</v>
      </c>
      <c r="I54" s="15">
        <f t="shared" ref="I54:J54" si="62">I59+I64+I69</f>
        <v>0</v>
      </c>
      <c r="J54" s="15">
        <f t="shared" si="62"/>
        <v>0</v>
      </c>
      <c r="K54" s="15">
        <f t="shared" ref="K54:M54" si="63">K59+K64+K69</f>
        <v>0</v>
      </c>
      <c r="L54" s="15">
        <f t="shared" si="63"/>
        <v>0</v>
      </c>
      <c r="M54" s="15">
        <f t="shared" si="63"/>
        <v>0</v>
      </c>
      <c r="N54" s="16"/>
    </row>
    <row r="55" spans="1:14" hidden="1" x14ac:dyDescent="0.25">
      <c r="A55" s="14" t="s">
        <v>11</v>
      </c>
      <c r="B55" s="15">
        <f t="shared" si="61"/>
        <v>0</v>
      </c>
      <c r="C55" s="15">
        <f t="shared" si="58"/>
        <v>0</v>
      </c>
      <c r="D55" s="15">
        <f t="shared" si="58"/>
        <v>0</v>
      </c>
      <c r="E55" s="15">
        <f t="shared" si="58"/>
        <v>0</v>
      </c>
      <c r="F55" s="15">
        <f t="shared" si="58"/>
        <v>0</v>
      </c>
      <c r="G55" s="15">
        <f t="shared" si="58"/>
        <v>0</v>
      </c>
      <c r="H55" s="15">
        <f t="shared" si="58"/>
        <v>0</v>
      </c>
      <c r="I55" s="15">
        <f t="shared" ref="I55:J55" si="64">I60+I65+I70</f>
        <v>0</v>
      </c>
      <c r="J55" s="15">
        <f t="shared" si="64"/>
        <v>0</v>
      </c>
      <c r="K55" s="15">
        <f t="shared" ref="K55:M55" si="65">K60+K65+K70</f>
        <v>0</v>
      </c>
      <c r="L55" s="15">
        <f t="shared" si="65"/>
        <v>0</v>
      </c>
      <c r="M55" s="15">
        <f t="shared" si="65"/>
        <v>0</v>
      </c>
      <c r="N55" s="16"/>
    </row>
    <row r="56" spans="1:14" ht="15.75" hidden="1" thickBot="1" x14ac:dyDescent="0.3">
      <c r="A56" s="17" t="s">
        <v>12</v>
      </c>
      <c r="B56" s="15">
        <f>SUM(C56:M56)</f>
        <v>0</v>
      </c>
      <c r="C56" s="15">
        <f t="shared" si="58"/>
        <v>0</v>
      </c>
      <c r="D56" s="15">
        <f t="shared" si="58"/>
        <v>0</v>
      </c>
      <c r="E56" s="15">
        <f t="shared" si="58"/>
        <v>0</v>
      </c>
      <c r="F56" s="15">
        <f t="shared" si="58"/>
        <v>0</v>
      </c>
      <c r="G56" s="15">
        <f t="shared" si="58"/>
        <v>0</v>
      </c>
      <c r="H56" s="15">
        <f t="shared" si="58"/>
        <v>0</v>
      </c>
      <c r="I56" s="15">
        <f t="shared" ref="I56:J56" si="66">I61+I66+I71</f>
        <v>0</v>
      </c>
      <c r="J56" s="15">
        <f t="shared" si="66"/>
        <v>0</v>
      </c>
      <c r="K56" s="15">
        <f t="shared" ref="K56:M56" si="67">K61+K66+K71</f>
        <v>0</v>
      </c>
      <c r="L56" s="15">
        <f t="shared" si="67"/>
        <v>0</v>
      </c>
      <c r="M56" s="15">
        <f t="shared" si="67"/>
        <v>0</v>
      </c>
      <c r="N56" s="18"/>
    </row>
    <row r="57" spans="1:14" s="22" customFormat="1" hidden="1" x14ac:dyDescent="0.25">
      <c r="A57" s="11" t="s">
        <v>24</v>
      </c>
      <c r="B57" s="12">
        <f>B58+B59+B60+B61</f>
        <v>0</v>
      </c>
      <c r="C57" s="12">
        <f t="shared" ref="C57:H57" si="68">C58+C59+C60+C61</f>
        <v>0</v>
      </c>
      <c r="D57" s="12">
        <f t="shared" si="68"/>
        <v>0</v>
      </c>
      <c r="E57" s="12">
        <f t="shared" si="68"/>
        <v>0</v>
      </c>
      <c r="F57" s="12">
        <f t="shared" si="68"/>
        <v>0</v>
      </c>
      <c r="G57" s="12">
        <f t="shared" si="68"/>
        <v>0</v>
      </c>
      <c r="H57" s="12">
        <f t="shared" si="68"/>
        <v>0</v>
      </c>
      <c r="I57" s="12">
        <f t="shared" ref="I57:J57" si="69">I58+I59+I60+I61</f>
        <v>0</v>
      </c>
      <c r="J57" s="12">
        <f t="shared" si="69"/>
        <v>0</v>
      </c>
      <c r="K57" s="12">
        <f t="shared" ref="K57:M57" si="70">K58+K59+K60+K61</f>
        <v>0</v>
      </c>
      <c r="L57" s="12">
        <f t="shared" si="70"/>
        <v>0</v>
      </c>
      <c r="M57" s="12">
        <f t="shared" si="70"/>
        <v>0</v>
      </c>
      <c r="N57" s="13"/>
    </row>
    <row r="58" spans="1:14" hidden="1" x14ac:dyDescent="0.25">
      <c r="A58" s="14" t="s">
        <v>9</v>
      </c>
      <c r="B58" s="15">
        <f>SUM(C58:M58)</f>
        <v>0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6"/>
    </row>
    <row r="59" spans="1:14" hidden="1" x14ac:dyDescent="0.25">
      <c r="A59" s="14" t="s">
        <v>10</v>
      </c>
      <c r="B59" s="15">
        <f t="shared" ref="B59:B60" si="71">SUM(C59:M59)</f>
        <v>0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6"/>
    </row>
    <row r="60" spans="1:14" hidden="1" x14ac:dyDescent="0.25">
      <c r="A60" s="14" t="s">
        <v>11</v>
      </c>
      <c r="B60" s="15">
        <f t="shared" si="71"/>
        <v>0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6"/>
    </row>
    <row r="61" spans="1:14" ht="15.75" hidden="1" thickBot="1" x14ac:dyDescent="0.3">
      <c r="A61" s="17" t="s">
        <v>12</v>
      </c>
      <c r="B61" s="15">
        <f>SUM(C61:M61)</f>
        <v>0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8"/>
    </row>
    <row r="62" spans="1:14" s="22" customFormat="1" hidden="1" x14ac:dyDescent="0.25">
      <c r="A62" s="11" t="s">
        <v>25</v>
      </c>
      <c r="B62" s="12">
        <f>B63+B64+B65+B66</f>
        <v>0</v>
      </c>
      <c r="C62" s="12">
        <f t="shared" ref="C62:H62" si="72">C63+C64+C65+C66</f>
        <v>0</v>
      </c>
      <c r="D62" s="12">
        <f t="shared" si="72"/>
        <v>0</v>
      </c>
      <c r="E62" s="12">
        <f t="shared" si="72"/>
        <v>0</v>
      </c>
      <c r="F62" s="12">
        <f t="shared" si="72"/>
        <v>0</v>
      </c>
      <c r="G62" s="12">
        <f t="shared" si="72"/>
        <v>0</v>
      </c>
      <c r="H62" s="12">
        <f t="shared" si="72"/>
        <v>0</v>
      </c>
      <c r="I62" s="12">
        <f t="shared" ref="I62:J62" si="73">I63+I64+I65+I66</f>
        <v>0</v>
      </c>
      <c r="J62" s="12">
        <f t="shared" si="73"/>
        <v>0</v>
      </c>
      <c r="K62" s="12">
        <f t="shared" ref="K62:M62" si="74">K63+K64+K65+K66</f>
        <v>0</v>
      </c>
      <c r="L62" s="12">
        <f t="shared" si="74"/>
        <v>0</v>
      </c>
      <c r="M62" s="12">
        <f t="shared" si="74"/>
        <v>0</v>
      </c>
      <c r="N62" s="13"/>
    </row>
    <row r="63" spans="1:14" hidden="1" x14ac:dyDescent="0.25">
      <c r="A63" s="14" t="s">
        <v>9</v>
      </c>
      <c r="B63" s="15">
        <f>SUM(C63:H63)</f>
        <v>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6"/>
    </row>
    <row r="64" spans="1:14" hidden="1" x14ac:dyDescent="0.25">
      <c r="A64" s="14" t="s">
        <v>10</v>
      </c>
      <c r="B64" s="15">
        <f t="shared" ref="B64:B66" si="75">SUM(C64:H64)</f>
        <v>0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6"/>
    </row>
    <row r="65" spans="1:14" hidden="1" x14ac:dyDescent="0.25">
      <c r="A65" s="14" t="s">
        <v>11</v>
      </c>
      <c r="B65" s="15">
        <f t="shared" si="75"/>
        <v>0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6"/>
    </row>
    <row r="66" spans="1:14" ht="15.75" hidden="1" thickBot="1" x14ac:dyDescent="0.3">
      <c r="A66" s="17" t="s">
        <v>12</v>
      </c>
      <c r="B66" s="15">
        <f t="shared" si="75"/>
        <v>0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8"/>
    </row>
    <row r="67" spans="1:14" s="22" customFormat="1" hidden="1" x14ac:dyDescent="0.25">
      <c r="A67" s="11" t="s">
        <v>26</v>
      </c>
      <c r="B67" s="12">
        <f>B68+B69+B70+B71</f>
        <v>0</v>
      </c>
      <c r="C67" s="12">
        <f t="shared" ref="C67:H67" si="76">C68+C69+C70+C71</f>
        <v>0</v>
      </c>
      <c r="D67" s="12">
        <f t="shared" si="76"/>
        <v>0</v>
      </c>
      <c r="E67" s="12">
        <f t="shared" si="76"/>
        <v>0</v>
      </c>
      <c r="F67" s="12">
        <f t="shared" si="76"/>
        <v>0</v>
      </c>
      <c r="G67" s="12">
        <f t="shared" si="76"/>
        <v>0</v>
      </c>
      <c r="H67" s="12">
        <f t="shared" si="76"/>
        <v>0</v>
      </c>
      <c r="I67" s="12">
        <f t="shared" ref="I67:J67" si="77">I68+I69+I70+I71</f>
        <v>0</v>
      </c>
      <c r="J67" s="12">
        <f t="shared" si="77"/>
        <v>0</v>
      </c>
      <c r="K67" s="12">
        <f t="shared" ref="K67:M67" si="78">K68+K69+K70+K71</f>
        <v>0</v>
      </c>
      <c r="L67" s="12">
        <f t="shared" si="78"/>
        <v>0</v>
      </c>
      <c r="M67" s="12">
        <f t="shared" si="78"/>
        <v>0</v>
      </c>
      <c r="N67" s="13"/>
    </row>
    <row r="68" spans="1:14" s="22" customFormat="1" hidden="1" x14ac:dyDescent="0.25">
      <c r="A68" s="14" t="s">
        <v>9</v>
      </c>
      <c r="B68" s="15">
        <f>SUM(C68:M68)</f>
        <v>0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6"/>
    </row>
    <row r="69" spans="1:14" hidden="1" x14ac:dyDescent="0.25">
      <c r="A69" s="14" t="s">
        <v>10</v>
      </c>
      <c r="B69" s="15">
        <f>SUM(C69:M69)</f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6"/>
    </row>
    <row r="70" spans="1:14" hidden="1" x14ac:dyDescent="0.25">
      <c r="A70" s="14" t="s">
        <v>11</v>
      </c>
      <c r="B70" s="15">
        <f t="shared" ref="B70" si="79">SUM(C70:M70)</f>
        <v>0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6"/>
    </row>
    <row r="71" spans="1:14" ht="15.75" hidden="1" thickBot="1" x14ac:dyDescent="0.3">
      <c r="A71" s="17" t="s">
        <v>12</v>
      </c>
      <c r="B71" s="15">
        <f>SUM(C71:M71)</f>
        <v>0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8"/>
    </row>
    <row r="72" spans="1:14" ht="15.75" thickBot="1" x14ac:dyDescent="0.3">
      <c r="A72" s="39" t="s">
        <v>15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1"/>
    </row>
    <row r="73" spans="1:14" s="22" customFormat="1" x14ac:dyDescent="0.25">
      <c r="A73" s="11" t="s">
        <v>23</v>
      </c>
      <c r="B73" s="12">
        <f>B74+B75+B76+B77</f>
        <v>29500</v>
      </c>
      <c r="C73" s="12">
        <f t="shared" ref="C73:H73" si="80">C74+C75+C76+C77</f>
        <v>3500</v>
      </c>
      <c r="D73" s="12">
        <f t="shared" si="80"/>
        <v>2000</v>
      </c>
      <c r="E73" s="12">
        <f t="shared" si="80"/>
        <v>2000</v>
      </c>
      <c r="F73" s="12">
        <f t="shared" si="80"/>
        <v>2000</v>
      </c>
      <c r="G73" s="12">
        <f t="shared" si="80"/>
        <v>2000</v>
      </c>
      <c r="H73" s="12">
        <f t="shared" si="80"/>
        <v>2000</v>
      </c>
      <c r="I73" s="12">
        <f t="shared" ref="I73:J73" si="81">I74+I75+I76+I77</f>
        <v>2000</v>
      </c>
      <c r="J73" s="12">
        <f t="shared" si="81"/>
        <v>3500</v>
      </c>
      <c r="K73" s="12">
        <f t="shared" ref="K73:M73" si="82">K74+K75+K76+K77</f>
        <v>3500</v>
      </c>
      <c r="L73" s="12">
        <f t="shared" si="82"/>
        <v>3500</v>
      </c>
      <c r="M73" s="12">
        <f t="shared" si="82"/>
        <v>3500</v>
      </c>
      <c r="N73" s="13"/>
    </row>
    <row r="74" spans="1:14" x14ac:dyDescent="0.25">
      <c r="A74" s="14" t="s">
        <v>9</v>
      </c>
      <c r="B74" s="15">
        <f>SUM(C74:M74)</f>
        <v>0</v>
      </c>
      <c r="C74" s="15">
        <f t="shared" ref="C74:H77" si="83">C79+C84+C89</f>
        <v>0</v>
      </c>
      <c r="D74" s="15">
        <f t="shared" si="83"/>
        <v>0</v>
      </c>
      <c r="E74" s="15">
        <f t="shared" si="83"/>
        <v>0</v>
      </c>
      <c r="F74" s="15">
        <f t="shared" si="83"/>
        <v>0</v>
      </c>
      <c r="G74" s="15">
        <f t="shared" si="83"/>
        <v>0</v>
      </c>
      <c r="H74" s="15">
        <f t="shared" si="83"/>
        <v>0</v>
      </c>
      <c r="I74" s="15">
        <f t="shared" ref="I74:J74" si="84">I79+I84+I89</f>
        <v>0</v>
      </c>
      <c r="J74" s="15">
        <f t="shared" si="84"/>
        <v>0</v>
      </c>
      <c r="K74" s="15">
        <f t="shared" ref="K74:M74" si="85">K79+K84+K89</f>
        <v>0</v>
      </c>
      <c r="L74" s="15">
        <f t="shared" si="85"/>
        <v>0</v>
      </c>
      <c r="M74" s="15">
        <f t="shared" si="85"/>
        <v>0</v>
      </c>
      <c r="N74" s="16"/>
    </row>
    <row r="75" spans="1:14" x14ac:dyDescent="0.25">
      <c r="A75" s="14" t="s">
        <v>10</v>
      </c>
      <c r="B75" s="15">
        <f t="shared" ref="B75:B76" si="86">SUM(C75:M75)</f>
        <v>29500</v>
      </c>
      <c r="C75" s="15">
        <f t="shared" si="83"/>
        <v>3500</v>
      </c>
      <c r="D75" s="15">
        <f t="shared" si="83"/>
        <v>2000</v>
      </c>
      <c r="E75" s="15">
        <f t="shared" si="83"/>
        <v>2000</v>
      </c>
      <c r="F75" s="15">
        <f t="shared" si="83"/>
        <v>2000</v>
      </c>
      <c r="G75" s="15">
        <f t="shared" si="83"/>
        <v>2000</v>
      </c>
      <c r="H75" s="15">
        <f t="shared" si="83"/>
        <v>2000</v>
      </c>
      <c r="I75" s="15">
        <f t="shared" ref="I75:J75" si="87">I80+I85+I90</f>
        <v>2000</v>
      </c>
      <c r="J75" s="15">
        <f t="shared" si="87"/>
        <v>3500</v>
      </c>
      <c r="K75" s="15">
        <f t="shared" ref="K75:M75" si="88">K80+K85+K90</f>
        <v>3500</v>
      </c>
      <c r="L75" s="15">
        <f t="shared" si="88"/>
        <v>3500</v>
      </c>
      <c r="M75" s="15">
        <f t="shared" si="88"/>
        <v>3500</v>
      </c>
      <c r="N75" s="16"/>
    </row>
    <row r="76" spans="1:14" x14ac:dyDescent="0.25">
      <c r="A76" s="14" t="s">
        <v>11</v>
      </c>
      <c r="B76" s="15">
        <f t="shared" si="86"/>
        <v>0</v>
      </c>
      <c r="C76" s="15">
        <f t="shared" si="83"/>
        <v>0</v>
      </c>
      <c r="D76" s="15">
        <f t="shared" si="83"/>
        <v>0</v>
      </c>
      <c r="E76" s="15">
        <f t="shared" si="83"/>
        <v>0</v>
      </c>
      <c r="F76" s="15">
        <f t="shared" si="83"/>
        <v>0</v>
      </c>
      <c r="G76" s="15">
        <f t="shared" si="83"/>
        <v>0</v>
      </c>
      <c r="H76" s="15">
        <f t="shared" si="83"/>
        <v>0</v>
      </c>
      <c r="I76" s="15">
        <f t="shared" ref="I76:J76" si="89">I81+I86+I91</f>
        <v>0</v>
      </c>
      <c r="J76" s="15">
        <f t="shared" si="89"/>
        <v>0</v>
      </c>
      <c r="K76" s="15">
        <f t="shared" ref="K76:M76" si="90">K81+K86+K91</f>
        <v>0</v>
      </c>
      <c r="L76" s="15">
        <f t="shared" si="90"/>
        <v>0</v>
      </c>
      <c r="M76" s="15">
        <f t="shared" si="90"/>
        <v>0</v>
      </c>
      <c r="N76" s="16"/>
    </row>
    <row r="77" spans="1:14" ht="15.75" thickBot="1" x14ac:dyDescent="0.3">
      <c r="A77" s="17" t="s">
        <v>12</v>
      </c>
      <c r="B77" s="15">
        <f>SUM(C77:M77)</f>
        <v>0</v>
      </c>
      <c r="C77" s="15">
        <f t="shared" si="83"/>
        <v>0</v>
      </c>
      <c r="D77" s="15">
        <f t="shared" si="83"/>
        <v>0</v>
      </c>
      <c r="E77" s="15">
        <f t="shared" si="83"/>
        <v>0</v>
      </c>
      <c r="F77" s="15">
        <f t="shared" si="83"/>
        <v>0</v>
      </c>
      <c r="G77" s="15">
        <f t="shared" si="83"/>
        <v>0</v>
      </c>
      <c r="H77" s="15">
        <f t="shared" si="83"/>
        <v>0</v>
      </c>
      <c r="I77" s="15">
        <f t="shared" ref="I77:J77" si="91">I82+I87+I92</f>
        <v>0</v>
      </c>
      <c r="J77" s="15">
        <f t="shared" si="91"/>
        <v>0</v>
      </c>
      <c r="K77" s="15">
        <f t="shared" ref="K77:M77" si="92">K82+K87+K92</f>
        <v>0</v>
      </c>
      <c r="L77" s="15">
        <f t="shared" si="92"/>
        <v>0</v>
      </c>
      <c r="M77" s="15">
        <f t="shared" si="92"/>
        <v>0</v>
      </c>
      <c r="N77" s="18"/>
    </row>
    <row r="78" spans="1:14" s="22" customFormat="1" x14ac:dyDescent="0.25">
      <c r="A78" s="11" t="s">
        <v>24</v>
      </c>
      <c r="B78" s="12">
        <f>B79+B80+B81+B82</f>
        <v>0</v>
      </c>
      <c r="C78" s="12">
        <f t="shared" ref="C78:H78" si="93">C79+C80+C81+C82</f>
        <v>0</v>
      </c>
      <c r="D78" s="12">
        <f t="shared" si="93"/>
        <v>0</v>
      </c>
      <c r="E78" s="12">
        <f t="shared" si="93"/>
        <v>0</v>
      </c>
      <c r="F78" s="12">
        <f t="shared" si="93"/>
        <v>0</v>
      </c>
      <c r="G78" s="12">
        <f t="shared" si="93"/>
        <v>0</v>
      </c>
      <c r="H78" s="12">
        <f t="shared" si="93"/>
        <v>0</v>
      </c>
      <c r="I78" s="12">
        <f t="shared" ref="I78:J78" si="94">I79+I80+I81+I82</f>
        <v>0</v>
      </c>
      <c r="J78" s="12">
        <f t="shared" si="94"/>
        <v>0</v>
      </c>
      <c r="K78" s="12">
        <f t="shared" ref="K78:M78" si="95">K79+K80+K81+K82</f>
        <v>0</v>
      </c>
      <c r="L78" s="12">
        <f t="shared" si="95"/>
        <v>0</v>
      </c>
      <c r="M78" s="12">
        <f t="shared" si="95"/>
        <v>0</v>
      </c>
      <c r="N78" s="13"/>
    </row>
    <row r="79" spans="1:14" x14ac:dyDescent="0.25">
      <c r="A79" s="14" t="s">
        <v>9</v>
      </c>
      <c r="B79" s="15">
        <f>SUM(C79:M79)</f>
        <v>0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6"/>
    </row>
    <row r="80" spans="1:14" x14ac:dyDescent="0.25">
      <c r="A80" s="14" t="s">
        <v>10</v>
      </c>
      <c r="B80" s="15">
        <f t="shared" ref="B80:B81" si="96">SUM(C80:M80)</f>
        <v>0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6"/>
    </row>
    <row r="81" spans="1:14" x14ac:dyDescent="0.25">
      <c r="A81" s="14" t="s">
        <v>11</v>
      </c>
      <c r="B81" s="15">
        <f t="shared" si="96"/>
        <v>0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6"/>
    </row>
    <row r="82" spans="1:14" ht="15.75" thickBot="1" x14ac:dyDescent="0.3">
      <c r="A82" s="17" t="s">
        <v>12</v>
      </c>
      <c r="B82" s="15">
        <f>SUM(C82:M82)</f>
        <v>0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8"/>
    </row>
    <row r="83" spans="1:14" s="22" customFormat="1" x14ac:dyDescent="0.25">
      <c r="A83" s="11" t="s">
        <v>25</v>
      </c>
      <c r="B83" s="12">
        <f>B84+B85+B86+B87</f>
        <v>0</v>
      </c>
      <c r="C83" s="12">
        <f t="shared" ref="C83:H83" si="97">C84+C85+C86+C87</f>
        <v>0</v>
      </c>
      <c r="D83" s="12">
        <f t="shared" si="97"/>
        <v>0</v>
      </c>
      <c r="E83" s="12">
        <f t="shared" si="97"/>
        <v>0</v>
      </c>
      <c r="F83" s="12">
        <f t="shared" si="97"/>
        <v>0</v>
      </c>
      <c r="G83" s="12">
        <f t="shared" si="97"/>
        <v>0</v>
      </c>
      <c r="H83" s="12">
        <f t="shared" si="97"/>
        <v>0</v>
      </c>
      <c r="I83" s="12">
        <f t="shared" ref="I83:J83" si="98">I84+I85+I86+I87</f>
        <v>0</v>
      </c>
      <c r="J83" s="12">
        <f t="shared" si="98"/>
        <v>0</v>
      </c>
      <c r="K83" s="12">
        <f t="shared" ref="K83:M83" si="99">K84+K85+K86+K87</f>
        <v>0</v>
      </c>
      <c r="L83" s="12">
        <f t="shared" si="99"/>
        <v>0</v>
      </c>
      <c r="M83" s="12">
        <f t="shared" si="99"/>
        <v>0</v>
      </c>
      <c r="N83" s="13"/>
    </row>
    <row r="84" spans="1:14" x14ac:dyDescent="0.25">
      <c r="A84" s="14" t="s">
        <v>9</v>
      </c>
      <c r="B84" s="15">
        <f>SUM(C84:H84)</f>
        <v>0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6"/>
    </row>
    <row r="85" spans="1:14" x14ac:dyDescent="0.25">
      <c r="A85" s="14" t="s">
        <v>10</v>
      </c>
      <c r="B85" s="15">
        <f t="shared" ref="B85:B87" si="100">SUM(C85:H85)</f>
        <v>0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6"/>
    </row>
    <row r="86" spans="1:14" x14ac:dyDescent="0.25">
      <c r="A86" s="14" t="s">
        <v>11</v>
      </c>
      <c r="B86" s="15">
        <f t="shared" si="100"/>
        <v>0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6"/>
    </row>
    <row r="87" spans="1:14" ht="15.75" thickBot="1" x14ac:dyDescent="0.3">
      <c r="A87" s="17" t="s">
        <v>12</v>
      </c>
      <c r="B87" s="15">
        <f t="shared" si="100"/>
        <v>0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8"/>
    </row>
    <row r="88" spans="1:14" s="22" customFormat="1" x14ac:dyDescent="0.25">
      <c r="A88" s="11" t="s">
        <v>26</v>
      </c>
      <c r="B88" s="12">
        <f>B89+B90+B91+B92</f>
        <v>29500</v>
      </c>
      <c r="C88" s="12">
        <f t="shared" ref="C88:H88" si="101">C89+C90+C91+C92</f>
        <v>3500</v>
      </c>
      <c r="D88" s="12">
        <f t="shared" si="101"/>
        <v>2000</v>
      </c>
      <c r="E88" s="12">
        <f t="shared" si="101"/>
        <v>2000</v>
      </c>
      <c r="F88" s="12">
        <f t="shared" si="101"/>
        <v>2000</v>
      </c>
      <c r="G88" s="12">
        <f t="shared" si="101"/>
        <v>2000</v>
      </c>
      <c r="H88" s="12">
        <f t="shared" si="101"/>
        <v>2000</v>
      </c>
      <c r="I88" s="12">
        <f t="shared" ref="I88:J88" si="102">I89+I90+I91+I92</f>
        <v>2000</v>
      </c>
      <c r="J88" s="12">
        <f t="shared" si="102"/>
        <v>3500</v>
      </c>
      <c r="K88" s="12">
        <f t="shared" ref="K88:M88" si="103">K89+K90+K91+K92</f>
        <v>3500</v>
      </c>
      <c r="L88" s="12">
        <f t="shared" si="103"/>
        <v>3500</v>
      </c>
      <c r="M88" s="12">
        <f t="shared" si="103"/>
        <v>3500</v>
      </c>
      <c r="N88" s="13"/>
    </row>
    <row r="89" spans="1:14" s="22" customFormat="1" x14ac:dyDescent="0.25">
      <c r="A89" s="14" t="s">
        <v>9</v>
      </c>
      <c r="B89" s="15">
        <f>SUM(C89:M89)</f>
        <v>0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6"/>
    </row>
    <row r="90" spans="1:14" x14ac:dyDescent="0.25">
      <c r="A90" s="14" t="s">
        <v>10</v>
      </c>
      <c r="B90" s="15">
        <f>SUM(C90:M90)</f>
        <v>29500</v>
      </c>
      <c r="C90" s="15">
        <v>3500</v>
      </c>
      <c r="D90" s="15">
        <v>2000</v>
      </c>
      <c r="E90" s="15">
        <v>2000</v>
      </c>
      <c r="F90" s="15">
        <v>2000</v>
      </c>
      <c r="G90" s="15">
        <v>2000</v>
      </c>
      <c r="H90" s="15">
        <v>2000</v>
      </c>
      <c r="I90" s="15">
        <v>2000</v>
      </c>
      <c r="J90" s="15">
        <v>3500</v>
      </c>
      <c r="K90" s="15">
        <v>3500</v>
      </c>
      <c r="L90" s="15">
        <v>3500</v>
      </c>
      <c r="M90" s="15">
        <v>3500</v>
      </c>
      <c r="N90" s="16"/>
    </row>
    <row r="91" spans="1:14" x14ac:dyDescent="0.25">
      <c r="A91" s="14" t="s">
        <v>11</v>
      </c>
      <c r="B91" s="15">
        <f t="shared" ref="B91" si="104">SUM(C91:M91)</f>
        <v>0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6"/>
    </row>
    <row r="92" spans="1:14" ht="15.75" thickBot="1" x14ac:dyDescent="0.3">
      <c r="A92" s="17" t="s">
        <v>12</v>
      </c>
      <c r="B92" s="15">
        <f>SUM(C92:M92)</f>
        <v>0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8"/>
    </row>
    <row r="93" spans="1:14" ht="15.75" thickBot="1" x14ac:dyDescent="0.3">
      <c r="A93" s="39" t="s">
        <v>16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1"/>
    </row>
    <row r="94" spans="1:14" s="22" customFormat="1" x14ac:dyDescent="0.25">
      <c r="A94" s="11" t="s">
        <v>23</v>
      </c>
      <c r="B94" s="12">
        <f>B95+B96+B97+B98</f>
        <v>51</v>
      </c>
      <c r="C94" s="12">
        <f t="shared" ref="C94:H94" si="105">C95+C96+C97+C98</f>
        <v>51</v>
      </c>
      <c r="D94" s="12">
        <f t="shared" si="105"/>
        <v>0</v>
      </c>
      <c r="E94" s="12">
        <f t="shared" si="105"/>
        <v>0</v>
      </c>
      <c r="F94" s="12">
        <f t="shared" si="105"/>
        <v>0</v>
      </c>
      <c r="G94" s="12">
        <f t="shared" si="105"/>
        <v>0</v>
      </c>
      <c r="H94" s="12">
        <f t="shared" si="105"/>
        <v>0</v>
      </c>
      <c r="I94" s="12">
        <f t="shared" ref="I94:J94" si="106">I95+I96+I97+I98</f>
        <v>0</v>
      </c>
      <c r="J94" s="12">
        <f t="shared" si="106"/>
        <v>0</v>
      </c>
      <c r="K94" s="12">
        <f t="shared" ref="K94:M94" si="107">K95+K96+K97+K98</f>
        <v>0</v>
      </c>
      <c r="L94" s="12">
        <f t="shared" si="107"/>
        <v>0</v>
      </c>
      <c r="M94" s="12">
        <f t="shared" si="107"/>
        <v>0</v>
      </c>
      <c r="N94" s="13"/>
    </row>
    <row r="95" spans="1:14" x14ac:dyDescent="0.25">
      <c r="A95" s="14" t="s">
        <v>9</v>
      </c>
      <c r="B95" s="15">
        <f>SUM(C95:M95)</f>
        <v>0</v>
      </c>
      <c r="C95" s="15">
        <f t="shared" ref="C95:H98" si="108">C100+C105+C110</f>
        <v>0</v>
      </c>
      <c r="D95" s="15">
        <f t="shared" si="108"/>
        <v>0</v>
      </c>
      <c r="E95" s="15">
        <f t="shared" si="108"/>
        <v>0</v>
      </c>
      <c r="F95" s="15">
        <f t="shared" si="108"/>
        <v>0</v>
      </c>
      <c r="G95" s="15">
        <f t="shared" si="108"/>
        <v>0</v>
      </c>
      <c r="H95" s="15">
        <f t="shared" si="108"/>
        <v>0</v>
      </c>
      <c r="I95" s="15">
        <f t="shared" ref="I95:J95" si="109">I100+I105+I110</f>
        <v>0</v>
      </c>
      <c r="J95" s="15">
        <f t="shared" si="109"/>
        <v>0</v>
      </c>
      <c r="K95" s="15">
        <f t="shared" ref="K95:M95" si="110">K100+K105+K110</f>
        <v>0</v>
      </c>
      <c r="L95" s="15">
        <f t="shared" si="110"/>
        <v>0</v>
      </c>
      <c r="M95" s="15">
        <f t="shared" si="110"/>
        <v>0</v>
      </c>
      <c r="N95" s="16"/>
    </row>
    <row r="96" spans="1:14" x14ac:dyDescent="0.25">
      <c r="A96" s="14" t="s">
        <v>10</v>
      </c>
      <c r="B96" s="15">
        <f t="shared" ref="B96:B97" si="111">SUM(C96:M96)</f>
        <v>51</v>
      </c>
      <c r="C96" s="15">
        <f t="shared" si="108"/>
        <v>51</v>
      </c>
      <c r="D96" s="15">
        <f t="shared" si="108"/>
        <v>0</v>
      </c>
      <c r="E96" s="15">
        <f t="shared" si="108"/>
        <v>0</v>
      </c>
      <c r="F96" s="15">
        <f t="shared" si="108"/>
        <v>0</v>
      </c>
      <c r="G96" s="15">
        <f t="shared" si="108"/>
        <v>0</v>
      </c>
      <c r="H96" s="15">
        <f t="shared" si="108"/>
        <v>0</v>
      </c>
      <c r="I96" s="15">
        <f t="shared" ref="I96:J96" si="112">I101+I106+I111</f>
        <v>0</v>
      </c>
      <c r="J96" s="15">
        <f t="shared" si="112"/>
        <v>0</v>
      </c>
      <c r="K96" s="15">
        <f t="shared" ref="K96:M96" si="113">K101+K106+K111</f>
        <v>0</v>
      </c>
      <c r="L96" s="15">
        <f t="shared" si="113"/>
        <v>0</v>
      </c>
      <c r="M96" s="15">
        <f t="shared" si="113"/>
        <v>0</v>
      </c>
      <c r="N96" s="16"/>
    </row>
    <row r="97" spans="1:14" x14ac:dyDescent="0.25">
      <c r="A97" s="14" t="s">
        <v>11</v>
      </c>
      <c r="B97" s="15">
        <f t="shared" si="111"/>
        <v>0</v>
      </c>
      <c r="C97" s="15">
        <f t="shared" si="108"/>
        <v>0</v>
      </c>
      <c r="D97" s="15">
        <f t="shared" si="108"/>
        <v>0</v>
      </c>
      <c r="E97" s="15">
        <f t="shared" si="108"/>
        <v>0</v>
      </c>
      <c r="F97" s="15">
        <f t="shared" si="108"/>
        <v>0</v>
      </c>
      <c r="G97" s="15">
        <f t="shared" si="108"/>
        <v>0</v>
      </c>
      <c r="H97" s="15">
        <f t="shared" si="108"/>
        <v>0</v>
      </c>
      <c r="I97" s="15">
        <f t="shared" ref="I97:J97" si="114">I102+I107+I112</f>
        <v>0</v>
      </c>
      <c r="J97" s="15">
        <f t="shared" si="114"/>
        <v>0</v>
      </c>
      <c r="K97" s="15">
        <f t="shared" ref="K97:M97" si="115">K102+K107+K112</f>
        <v>0</v>
      </c>
      <c r="L97" s="15">
        <f t="shared" si="115"/>
        <v>0</v>
      </c>
      <c r="M97" s="15">
        <f t="shared" si="115"/>
        <v>0</v>
      </c>
      <c r="N97" s="16"/>
    </row>
    <row r="98" spans="1:14" ht="15.75" thickBot="1" x14ac:dyDescent="0.3">
      <c r="A98" s="17" t="s">
        <v>12</v>
      </c>
      <c r="B98" s="15">
        <f>SUM(C98:M98)</f>
        <v>0</v>
      </c>
      <c r="C98" s="15">
        <f t="shared" si="108"/>
        <v>0</v>
      </c>
      <c r="D98" s="15">
        <f t="shared" si="108"/>
        <v>0</v>
      </c>
      <c r="E98" s="15">
        <f t="shared" si="108"/>
        <v>0</v>
      </c>
      <c r="F98" s="15">
        <f t="shared" si="108"/>
        <v>0</v>
      </c>
      <c r="G98" s="15">
        <f t="shared" si="108"/>
        <v>0</v>
      </c>
      <c r="H98" s="15">
        <f t="shared" si="108"/>
        <v>0</v>
      </c>
      <c r="I98" s="15">
        <f t="shared" ref="I98:J98" si="116">I103+I108+I113</f>
        <v>0</v>
      </c>
      <c r="J98" s="15">
        <f t="shared" si="116"/>
        <v>0</v>
      </c>
      <c r="K98" s="15">
        <f t="shared" ref="K98:M98" si="117">K103+K108+K113</f>
        <v>0</v>
      </c>
      <c r="L98" s="15">
        <f t="shared" si="117"/>
        <v>0</v>
      </c>
      <c r="M98" s="15">
        <f t="shared" si="117"/>
        <v>0</v>
      </c>
      <c r="N98" s="18"/>
    </row>
    <row r="99" spans="1:14" s="22" customFormat="1" x14ac:dyDescent="0.25">
      <c r="A99" s="24" t="s">
        <v>24</v>
      </c>
      <c r="B99" s="25">
        <f>B100+B101+B102+B103</f>
        <v>0</v>
      </c>
      <c r="C99" s="25">
        <f t="shared" ref="C99:H99" si="118">C100+C101+C102+C103</f>
        <v>0</v>
      </c>
      <c r="D99" s="25">
        <f t="shared" si="118"/>
        <v>0</v>
      </c>
      <c r="E99" s="25">
        <f t="shared" si="118"/>
        <v>0</v>
      </c>
      <c r="F99" s="25">
        <f t="shared" si="118"/>
        <v>0</v>
      </c>
      <c r="G99" s="25">
        <f t="shared" si="118"/>
        <v>0</v>
      </c>
      <c r="H99" s="25">
        <f t="shared" si="118"/>
        <v>0</v>
      </c>
      <c r="I99" s="25">
        <f t="shared" ref="I99:J99" si="119">I100+I101+I102+I103</f>
        <v>0</v>
      </c>
      <c r="J99" s="25">
        <f t="shared" si="119"/>
        <v>0</v>
      </c>
      <c r="K99" s="25">
        <f t="shared" ref="K99:M99" si="120">K100+K101+K102+K103</f>
        <v>0</v>
      </c>
      <c r="L99" s="25">
        <f t="shared" si="120"/>
        <v>0</v>
      </c>
      <c r="M99" s="25">
        <f t="shared" si="120"/>
        <v>0</v>
      </c>
      <c r="N99" s="26"/>
    </row>
    <row r="100" spans="1:14" x14ac:dyDescent="0.25">
      <c r="A100" s="27" t="s">
        <v>9</v>
      </c>
      <c r="B100" s="28">
        <f>SUM(C100:M100)</f>
        <v>0</v>
      </c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9"/>
    </row>
    <row r="101" spans="1:14" x14ac:dyDescent="0.25">
      <c r="A101" s="27" t="s">
        <v>10</v>
      </c>
      <c r="B101" s="28">
        <f t="shared" ref="B101:B102" si="121">SUM(C101:M101)</f>
        <v>0</v>
      </c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9"/>
    </row>
    <row r="102" spans="1:14" x14ac:dyDescent="0.25">
      <c r="A102" s="27" t="s">
        <v>11</v>
      </c>
      <c r="B102" s="28">
        <f t="shared" si="121"/>
        <v>0</v>
      </c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9"/>
    </row>
    <row r="103" spans="1:14" ht="15.75" thickBot="1" x14ac:dyDescent="0.3">
      <c r="A103" s="30" t="s">
        <v>12</v>
      </c>
      <c r="B103" s="28">
        <f>SUM(C103:M103)</f>
        <v>0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2"/>
    </row>
    <row r="104" spans="1:14" s="22" customFormat="1" x14ac:dyDescent="0.25">
      <c r="A104" s="11" t="s">
        <v>25</v>
      </c>
      <c r="B104" s="12">
        <f>B105+B106+B107+B108</f>
        <v>0</v>
      </c>
      <c r="C104" s="12">
        <f t="shared" ref="C104:H104" si="122">C105+C106+C107+C108</f>
        <v>0</v>
      </c>
      <c r="D104" s="12">
        <f t="shared" si="122"/>
        <v>0</v>
      </c>
      <c r="E104" s="12">
        <f t="shared" si="122"/>
        <v>0</v>
      </c>
      <c r="F104" s="12">
        <f t="shared" si="122"/>
        <v>0</v>
      </c>
      <c r="G104" s="12">
        <f t="shared" si="122"/>
        <v>0</v>
      </c>
      <c r="H104" s="12">
        <f t="shared" si="122"/>
        <v>0</v>
      </c>
      <c r="I104" s="12">
        <f t="shared" ref="I104:J104" si="123">I105+I106+I107+I108</f>
        <v>0</v>
      </c>
      <c r="J104" s="12">
        <f t="shared" si="123"/>
        <v>0</v>
      </c>
      <c r="K104" s="12">
        <f t="shared" ref="K104:M104" si="124">K105+K106+K107+K108</f>
        <v>0</v>
      </c>
      <c r="L104" s="12">
        <f t="shared" si="124"/>
        <v>0</v>
      </c>
      <c r="M104" s="12">
        <f t="shared" si="124"/>
        <v>0</v>
      </c>
      <c r="N104" s="13"/>
    </row>
    <row r="105" spans="1:14" x14ac:dyDescent="0.25">
      <c r="A105" s="14" t="s">
        <v>9</v>
      </c>
      <c r="B105" s="15">
        <f>SUM(C105:H105)</f>
        <v>0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6"/>
    </row>
    <row r="106" spans="1:14" x14ac:dyDescent="0.25">
      <c r="A106" s="14" t="s">
        <v>10</v>
      </c>
      <c r="B106" s="15">
        <f t="shared" ref="B106:B108" si="125">SUM(C106:H106)</f>
        <v>0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6"/>
    </row>
    <row r="107" spans="1:14" x14ac:dyDescent="0.25">
      <c r="A107" s="14" t="s">
        <v>11</v>
      </c>
      <c r="B107" s="15">
        <f t="shared" si="125"/>
        <v>0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6"/>
    </row>
    <row r="108" spans="1:14" ht="15.75" thickBot="1" x14ac:dyDescent="0.3">
      <c r="A108" s="17" t="s">
        <v>12</v>
      </c>
      <c r="B108" s="15">
        <f t="shared" si="125"/>
        <v>0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8"/>
    </row>
    <row r="109" spans="1:14" s="22" customFormat="1" x14ac:dyDescent="0.25">
      <c r="A109" s="11" t="s">
        <v>26</v>
      </c>
      <c r="B109" s="12">
        <f>B110+B111+B112+B113</f>
        <v>51</v>
      </c>
      <c r="C109" s="12">
        <f t="shared" ref="C109:H109" si="126">C110+C111+C112+C113</f>
        <v>51</v>
      </c>
      <c r="D109" s="12">
        <f t="shared" si="126"/>
        <v>0</v>
      </c>
      <c r="E109" s="12">
        <f t="shared" si="126"/>
        <v>0</v>
      </c>
      <c r="F109" s="12">
        <f t="shared" si="126"/>
        <v>0</v>
      </c>
      <c r="G109" s="12">
        <f t="shared" si="126"/>
        <v>0</v>
      </c>
      <c r="H109" s="12">
        <f t="shared" si="126"/>
        <v>0</v>
      </c>
      <c r="I109" s="12">
        <f t="shared" ref="I109:J109" si="127">I110+I111+I112+I113</f>
        <v>0</v>
      </c>
      <c r="J109" s="12">
        <f t="shared" si="127"/>
        <v>0</v>
      </c>
      <c r="K109" s="12">
        <f t="shared" ref="K109:M109" si="128">K110+K111+K112+K113</f>
        <v>0</v>
      </c>
      <c r="L109" s="12">
        <f t="shared" si="128"/>
        <v>0</v>
      </c>
      <c r="M109" s="12">
        <f t="shared" si="128"/>
        <v>0</v>
      </c>
      <c r="N109" s="13"/>
    </row>
    <row r="110" spans="1:14" s="22" customFormat="1" x14ac:dyDescent="0.25">
      <c r="A110" s="14" t="s">
        <v>9</v>
      </c>
      <c r="B110" s="15">
        <f>SUM(C110:M110)</f>
        <v>0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6"/>
    </row>
    <row r="111" spans="1:14" x14ac:dyDescent="0.25">
      <c r="A111" s="14" t="s">
        <v>10</v>
      </c>
      <c r="B111" s="15">
        <f>SUM(C111:M111)</f>
        <v>51</v>
      </c>
      <c r="C111" s="15">
        <v>51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6"/>
    </row>
    <row r="112" spans="1:14" x14ac:dyDescent="0.25">
      <c r="A112" s="14" t="s">
        <v>11</v>
      </c>
      <c r="B112" s="15">
        <f t="shared" ref="B112" si="129">SUM(C112:M112)</f>
        <v>0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6"/>
    </row>
    <row r="113" spans="1:14" ht="15.75" thickBot="1" x14ac:dyDescent="0.3">
      <c r="A113" s="17" t="s">
        <v>12</v>
      </c>
      <c r="B113" s="15">
        <f>SUM(C113:M113)</f>
        <v>0</v>
      </c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8"/>
    </row>
    <row r="114" spans="1:14" ht="15.75" thickBot="1" x14ac:dyDescent="0.3">
      <c r="A114" s="39" t="s">
        <v>20</v>
      </c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1"/>
    </row>
    <row r="115" spans="1:14" s="22" customFormat="1" x14ac:dyDescent="0.25">
      <c r="A115" s="11" t="s">
        <v>23</v>
      </c>
      <c r="B115" s="12">
        <f>B116+B117+B118+B119</f>
        <v>64787301.243000001</v>
      </c>
      <c r="C115" s="12">
        <f t="shared" ref="C115:H115" si="130">C116+C117+C118+C119</f>
        <v>4169094.8000000003</v>
      </c>
      <c r="D115" s="12">
        <f t="shared" si="130"/>
        <v>1745709.5</v>
      </c>
      <c r="E115" s="12">
        <f t="shared" si="130"/>
        <v>2605644.6</v>
      </c>
      <c r="F115" s="12">
        <f t="shared" si="130"/>
        <v>3847510.5</v>
      </c>
      <c r="G115" s="12">
        <f t="shared" si="130"/>
        <v>7722406.0430000015</v>
      </c>
      <c r="H115" s="12">
        <f t="shared" si="130"/>
        <v>3613017.1</v>
      </c>
      <c r="I115" s="12">
        <f t="shared" ref="I115:J115" si="131">I116+I117+I118+I119</f>
        <v>2181318.6999999997</v>
      </c>
      <c r="J115" s="12">
        <f t="shared" si="131"/>
        <v>9485500</v>
      </c>
      <c r="K115" s="12">
        <f t="shared" ref="K115:M115" si="132">K116+K117+K118+K119</f>
        <v>10844300</v>
      </c>
      <c r="L115" s="12">
        <f t="shared" si="132"/>
        <v>9724400</v>
      </c>
      <c r="M115" s="12">
        <f t="shared" si="132"/>
        <v>8848400</v>
      </c>
      <c r="N115" s="13"/>
    </row>
    <row r="116" spans="1:14" x14ac:dyDescent="0.25">
      <c r="A116" s="14" t="s">
        <v>9</v>
      </c>
      <c r="B116" s="15">
        <f>SUM(C116:M116)</f>
        <v>9836215.3999999985</v>
      </c>
      <c r="C116" s="15">
        <f t="shared" ref="C116:H119" si="133">C121+C126+C131</f>
        <v>908328.5</v>
      </c>
      <c r="D116" s="15">
        <f t="shared" si="133"/>
        <v>683196</v>
      </c>
      <c r="E116" s="15">
        <f t="shared" si="133"/>
        <v>870392.4</v>
      </c>
      <c r="F116" s="15">
        <f t="shared" si="133"/>
        <v>1822319.2</v>
      </c>
      <c r="G116" s="15">
        <f t="shared" si="133"/>
        <v>3469170.5</v>
      </c>
      <c r="H116" s="15">
        <f t="shared" si="133"/>
        <v>1418867.1</v>
      </c>
      <c r="I116" s="15">
        <f t="shared" ref="I116:J116" si="134">I121+I126+I131</f>
        <v>663941.69999999995</v>
      </c>
      <c r="J116" s="15">
        <f t="shared" si="134"/>
        <v>0</v>
      </c>
      <c r="K116" s="15">
        <f t="shared" ref="K116:M116" si="135">K121+K126+K131</f>
        <v>0</v>
      </c>
      <c r="L116" s="15">
        <f t="shared" si="135"/>
        <v>0</v>
      </c>
      <c r="M116" s="15">
        <f t="shared" si="135"/>
        <v>0</v>
      </c>
      <c r="N116" s="20"/>
    </row>
    <row r="117" spans="1:14" x14ac:dyDescent="0.25">
      <c r="A117" s="14" t="s">
        <v>10</v>
      </c>
      <c r="B117" s="15">
        <f t="shared" ref="B117:B118" si="136">SUM(C117:M117)</f>
        <v>54177701.200000003</v>
      </c>
      <c r="C117" s="15">
        <f t="shared" si="133"/>
        <v>2849446.1</v>
      </c>
      <c r="D117" s="15">
        <f t="shared" si="133"/>
        <v>1051671.8999999999</v>
      </c>
      <c r="E117" s="15">
        <f t="shared" si="133"/>
        <v>1632837.3</v>
      </c>
      <c r="F117" s="15">
        <v>1922655</v>
      </c>
      <c r="G117" s="15">
        <f t="shared" si="133"/>
        <v>4163617.7000000007</v>
      </c>
      <c r="H117" s="15">
        <f t="shared" si="133"/>
        <v>2151376.7999999998</v>
      </c>
      <c r="I117" s="15">
        <f t="shared" ref="I117:J117" si="137">I122+I127+I132</f>
        <v>1503496.4</v>
      </c>
      <c r="J117" s="15">
        <f t="shared" si="137"/>
        <v>9485500</v>
      </c>
      <c r="K117" s="15">
        <f t="shared" ref="K117:M117" si="138">K122+K127+K132</f>
        <v>10844300</v>
      </c>
      <c r="L117" s="15">
        <f t="shared" si="138"/>
        <v>9724400</v>
      </c>
      <c r="M117" s="15">
        <f t="shared" si="138"/>
        <v>8848400</v>
      </c>
      <c r="N117" s="16"/>
    </row>
    <row r="118" spans="1:14" x14ac:dyDescent="0.25">
      <c r="A118" s="14" t="s">
        <v>11</v>
      </c>
      <c r="B118" s="15">
        <f t="shared" si="136"/>
        <v>773384.64299999992</v>
      </c>
      <c r="C118" s="15">
        <f t="shared" si="133"/>
        <v>411320.2</v>
      </c>
      <c r="D118" s="15">
        <f t="shared" si="133"/>
        <v>10841.6</v>
      </c>
      <c r="E118" s="15">
        <f t="shared" si="133"/>
        <v>102414.90000000001</v>
      </c>
      <c r="F118" s="15">
        <v>102536.3</v>
      </c>
      <c r="G118" s="15">
        <f>G123+G128+G133</f>
        <v>89617.842999999993</v>
      </c>
      <c r="H118" s="15">
        <f t="shared" si="133"/>
        <v>42773.2</v>
      </c>
      <c r="I118" s="15">
        <f t="shared" ref="I118:J118" si="139">I123+I128+I133</f>
        <v>13880.6</v>
      </c>
      <c r="J118" s="15">
        <f t="shared" si="139"/>
        <v>0</v>
      </c>
      <c r="K118" s="15">
        <f t="shared" ref="K118:M118" si="140">K123+K128+K133</f>
        <v>0</v>
      </c>
      <c r="L118" s="15">
        <f t="shared" si="140"/>
        <v>0</v>
      </c>
      <c r="M118" s="15">
        <f t="shared" si="140"/>
        <v>0</v>
      </c>
      <c r="N118" s="16"/>
    </row>
    <row r="119" spans="1:14" ht="15.75" thickBot="1" x14ac:dyDescent="0.3">
      <c r="A119" s="17" t="s">
        <v>12</v>
      </c>
      <c r="B119" s="15">
        <f>SUM(C119:M119)</f>
        <v>0</v>
      </c>
      <c r="C119" s="15">
        <f t="shared" si="133"/>
        <v>0</v>
      </c>
      <c r="D119" s="15">
        <f t="shared" si="133"/>
        <v>0</v>
      </c>
      <c r="E119" s="15">
        <f t="shared" si="133"/>
        <v>0</v>
      </c>
      <c r="F119" s="15">
        <f t="shared" si="133"/>
        <v>0</v>
      </c>
      <c r="G119" s="15">
        <f t="shared" si="133"/>
        <v>0</v>
      </c>
      <c r="H119" s="15">
        <f t="shared" si="133"/>
        <v>0</v>
      </c>
      <c r="I119" s="15">
        <f t="shared" ref="I119:J119" si="141">I124+I129+I134</f>
        <v>0</v>
      </c>
      <c r="J119" s="15">
        <f t="shared" si="141"/>
        <v>0</v>
      </c>
      <c r="K119" s="15">
        <f t="shared" ref="K119:M119" si="142">K124+K129+K134</f>
        <v>0</v>
      </c>
      <c r="L119" s="15">
        <f t="shared" si="142"/>
        <v>0</v>
      </c>
      <c r="M119" s="15">
        <f t="shared" si="142"/>
        <v>0</v>
      </c>
      <c r="N119" s="18"/>
    </row>
    <row r="120" spans="1:14" s="22" customFormat="1" x14ac:dyDescent="0.25">
      <c r="A120" s="11" t="s">
        <v>24</v>
      </c>
      <c r="B120" s="12">
        <f>B121+B122+B123+B124</f>
        <v>64458672.765940003</v>
      </c>
      <c r="C120" s="12">
        <f t="shared" ref="C120:H120" si="143">C121+C122+C123+C124</f>
        <v>4035137.6</v>
      </c>
      <c r="D120" s="12">
        <f t="shared" si="143"/>
        <v>1745709.5</v>
      </c>
      <c r="E120" s="12">
        <f t="shared" si="143"/>
        <v>2517884.5229400001</v>
      </c>
      <c r="F120" s="12">
        <f t="shared" si="143"/>
        <v>3847510.5</v>
      </c>
      <c r="G120" s="12">
        <f t="shared" si="143"/>
        <v>7615494.8430000013</v>
      </c>
      <c r="H120" s="12">
        <f t="shared" si="143"/>
        <v>3613017.1</v>
      </c>
      <c r="I120" s="12">
        <f t="shared" ref="I120:J120" si="144">I121+I122+I123+I124</f>
        <v>2181318.6999999997</v>
      </c>
      <c r="J120" s="12">
        <f t="shared" si="144"/>
        <v>9485500</v>
      </c>
      <c r="K120" s="12">
        <f t="shared" ref="K120:M120" si="145">K121+K122+K123+K124</f>
        <v>10844300</v>
      </c>
      <c r="L120" s="12">
        <f t="shared" si="145"/>
        <v>9724400</v>
      </c>
      <c r="M120" s="12">
        <f t="shared" si="145"/>
        <v>8848400</v>
      </c>
      <c r="N120" s="13"/>
    </row>
    <row r="121" spans="1:14" x14ac:dyDescent="0.25">
      <c r="A121" s="14" t="s">
        <v>9</v>
      </c>
      <c r="B121" s="15">
        <f>SUM(C121:M121)</f>
        <v>9784183.5679000001</v>
      </c>
      <c r="C121" s="15">
        <v>908328.5</v>
      </c>
      <c r="D121" s="15">
        <v>683196</v>
      </c>
      <c r="E121" s="15">
        <v>818360.56790000002</v>
      </c>
      <c r="F121" s="15">
        <v>1822319.2</v>
      </c>
      <c r="G121" s="15">
        <v>3469170.5</v>
      </c>
      <c r="H121" s="15">
        <v>1418867.1</v>
      </c>
      <c r="I121" s="15">
        <v>663941.69999999995</v>
      </c>
      <c r="J121" s="15"/>
      <c r="K121" s="15"/>
      <c r="L121" s="15"/>
      <c r="M121" s="15"/>
      <c r="N121" s="16"/>
    </row>
    <row r="122" spans="1:14" x14ac:dyDescent="0.25">
      <c r="A122" s="14" t="s">
        <v>10</v>
      </c>
      <c r="B122" s="15">
        <f t="shared" ref="B122:B123" si="146">SUM(C122:M122)</f>
        <v>53907695.555040002</v>
      </c>
      <c r="C122" s="15">
        <v>2719116.1</v>
      </c>
      <c r="D122" s="15">
        <v>1051671.8999999999</v>
      </c>
      <c r="E122" s="15">
        <v>1598161.6550400001</v>
      </c>
      <c r="F122" s="15">
        <v>1922655</v>
      </c>
      <c r="G122" s="15">
        <v>4058617.7000000007</v>
      </c>
      <c r="H122" s="15">
        <v>2151376.7999999998</v>
      </c>
      <c r="I122" s="15">
        <v>1503496.4</v>
      </c>
      <c r="J122" s="15">
        <v>9485500</v>
      </c>
      <c r="K122" s="15">
        <v>10844300</v>
      </c>
      <c r="L122" s="15">
        <v>9724400</v>
      </c>
      <c r="M122" s="15">
        <v>8848400</v>
      </c>
      <c r="N122" s="16"/>
    </row>
    <row r="123" spans="1:14" x14ac:dyDescent="0.25">
      <c r="A123" s="14" t="s">
        <v>11</v>
      </c>
      <c r="B123" s="15">
        <f t="shared" si="146"/>
        <v>766793.64299999992</v>
      </c>
      <c r="C123" s="15">
        <v>407693</v>
      </c>
      <c r="D123" s="15">
        <v>10841.6</v>
      </c>
      <c r="E123" s="15">
        <v>101362.3</v>
      </c>
      <c r="F123" s="15">
        <v>102536.3</v>
      </c>
      <c r="G123" s="15">
        <v>87706.642999999996</v>
      </c>
      <c r="H123" s="15">
        <v>42773.2</v>
      </c>
      <c r="I123" s="15">
        <v>13880.6</v>
      </c>
      <c r="J123" s="15"/>
      <c r="K123" s="15"/>
      <c r="L123" s="15"/>
      <c r="M123" s="15"/>
      <c r="N123" s="16"/>
    </row>
    <row r="124" spans="1:14" ht="15.75" thickBot="1" x14ac:dyDescent="0.3">
      <c r="A124" s="17" t="s">
        <v>12</v>
      </c>
      <c r="B124" s="15">
        <f>SUM(C124:M124)</f>
        <v>0</v>
      </c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8"/>
    </row>
    <row r="125" spans="1:14" s="22" customFormat="1" x14ac:dyDescent="0.25">
      <c r="A125" s="11" t="s">
        <v>25</v>
      </c>
      <c r="B125" s="12">
        <f>B126+B127+B128+B129</f>
        <v>0</v>
      </c>
      <c r="C125" s="12">
        <f t="shared" ref="C125:H125" si="147">C126+C127+C128+C129</f>
        <v>0</v>
      </c>
      <c r="D125" s="12">
        <f t="shared" si="147"/>
        <v>0</v>
      </c>
      <c r="E125" s="12">
        <f t="shared" si="147"/>
        <v>0</v>
      </c>
      <c r="F125" s="12">
        <f t="shared" si="147"/>
        <v>0</v>
      </c>
      <c r="G125" s="12">
        <f t="shared" si="147"/>
        <v>0</v>
      </c>
      <c r="H125" s="12">
        <f t="shared" si="147"/>
        <v>0</v>
      </c>
      <c r="I125" s="12">
        <f t="shared" ref="I125:J125" si="148">I126+I127+I128+I129</f>
        <v>0</v>
      </c>
      <c r="J125" s="12">
        <f t="shared" si="148"/>
        <v>0</v>
      </c>
      <c r="K125" s="12">
        <f t="shared" ref="K125:M125" si="149">K126+K127+K128+K129</f>
        <v>0</v>
      </c>
      <c r="L125" s="12">
        <f t="shared" si="149"/>
        <v>0</v>
      </c>
      <c r="M125" s="12">
        <f t="shared" si="149"/>
        <v>0</v>
      </c>
      <c r="N125" s="13"/>
    </row>
    <row r="126" spans="1:14" x14ac:dyDescent="0.25">
      <c r="A126" s="14" t="s">
        <v>9</v>
      </c>
      <c r="B126" s="15">
        <f>SUM(C126:H126)</f>
        <v>0</v>
      </c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6"/>
    </row>
    <row r="127" spans="1:14" x14ac:dyDescent="0.25">
      <c r="A127" s="14" t="s">
        <v>10</v>
      </c>
      <c r="B127" s="15">
        <f t="shared" ref="B127:B129" si="150">SUM(C127:H127)</f>
        <v>0</v>
      </c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6"/>
    </row>
    <row r="128" spans="1:14" x14ac:dyDescent="0.25">
      <c r="A128" s="14" t="s">
        <v>11</v>
      </c>
      <c r="B128" s="15">
        <f t="shared" si="150"/>
        <v>0</v>
      </c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6"/>
    </row>
    <row r="129" spans="1:14" ht="15.75" thickBot="1" x14ac:dyDescent="0.3">
      <c r="A129" s="17" t="s">
        <v>12</v>
      </c>
      <c r="B129" s="15">
        <f t="shared" si="150"/>
        <v>0</v>
      </c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8"/>
    </row>
    <row r="130" spans="1:14" s="22" customFormat="1" x14ac:dyDescent="0.25">
      <c r="A130" s="11" t="s">
        <v>26</v>
      </c>
      <c r="B130" s="12">
        <f>B131+B132+B133+B134</f>
        <v>328628.47706</v>
      </c>
      <c r="C130" s="12">
        <f t="shared" ref="C130:H130" si="151">C131+C132+C133+C134</f>
        <v>133957.20000000001</v>
      </c>
      <c r="D130" s="12">
        <f t="shared" si="151"/>
        <v>0</v>
      </c>
      <c r="E130" s="12">
        <f t="shared" si="151"/>
        <v>87760.077060000011</v>
      </c>
      <c r="F130" s="12">
        <f t="shared" si="151"/>
        <v>0</v>
      </c>
      <c r="G130" s="12">
        <f t="shared" si="151"/>
        <v>106911.2</v>
      </c>
      <c r="H130" s="12">
        <f t="shared" si="151"/>
        <v>0</v>
      </c>
      <c r="I130" s="12">
        <f t="shared" ref="I130:J130" si="152">I131+I132+I133+I134</f>
        <v>0</v>
      </c>
      <c r="J130" s="12">
        <f t="shared" si="152"/>
        <v>0</v>
      </c>
      <c r="K130" s="12">
        <f t="shared" ref="K130:M130" si="153">K131+K132+K133+K134</f>
        <v>0</v>
      </c>
      <c r="L130" s="12">
        <f t="shared" si="153"/>
        <v>0</v>
      </c>
      <c r="M130" s="12">
        <f t="shared" si="153"/>
        <v>0</v>
      </c>
      <c r="N130" s="13"/>
    </row>
    <row r="131" spans="1:14" s="22" customFormat="1" x14ac:dyDescent="0.25">
      <c r="A131" s="14" t="s">
        <v>9</v>
      </c>
      <c r="B131" s="15">
        <f>SUM(C131:M131)</f>
        <v>52031.8321</v>
      </c>
      <c r="C131" s="15"/>
      <c r="D131" s="15"/>
      <c r="E131" s="15">
        <v>52031.8321</v>
      </c>
      <c r="F131" s="15"/>
      <c r="G131" s="15"/>
      <c r="H131" s="15"/>
      <c r="I131" s="15"/>
      <c r="J131" s="15"/>
      <c r="K131" s="15"/>
      <c r="L131" s="15"/>
      <c r="M131" s="15"/>
      <c r="N131" s="16"/>
    </row>
    <row r="132" spans="1:14" x14ac:dyDescent="0.25">
      <c r="A132" s="14" t="s">
        <v>10</v>
      </c>
      <c r="B132" s="15">
        <f>SUM(C132:M132)</f>
        <v>270005.64496000001</v>
      </c>
      <c r="C132" s="15">
        <v>130330</v>
      </c>
      <c r="D132" s="15"/>
      <c r="E132" s="15">
        <v>34675.644959999998</v>
      </c>
      <c r="F132" s="15"/>
      <c r="G132" s="15">
        <v>105000</v>
      </c>
      <c r="H132" s="15"/>
      <c r="I132" s="15"/>
      <c r="J132" s="15"/>
      <c r="K132" s="15"/>
      <c r="L132" s="15"/>
      <c r="M132" s="15"/>
      <c r="N132" s="16"/>
    </row>
    <row r="133" spans="1:14" x14ac:dyDescent="0.25">
      <c r="A133" s="14" t="s">
        <v>11</v>
      </c>
      <c r="B133" s="15">
        <f t="shared" ref="B133" si="154">SUM(C133:M133)</f>
        <v>6590.9999999999991</v>
      </c>
      <c r="C133" s="15">
        <v>3627.2</v>
      </c>
      <c r="D133" s="15"/>
      <c r="E133" s="15">
        <v>1052.5999999999999</v>
      </c>
      <c r="F133" s="15"/>
      <c r="G133" s="15">
        <v>1911.2</v>
      </c>
      <c r="H133" s="15"/>
      <c r="I133" s="15"/>
      <c r="J133" s="15"/>
      <c r="K133" s="15"/>
      <c r="L133" s="15"/>
      <c r="M133" s="15"/>
      <c r="N133" s="16"/>
    </row>
    <row r="134" spans="1:14" ht="15.75" thickBot="1" x14ac:dyDescent="0.3">
      <c r="A134" s="17" t="s">
        <v>12</v>
      </c>
      <c r="B134" s="15">
        <f>SUM(C134:M134)</f>
        <v>0</v>
      </c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8"/>
    </row>
    <row r="135" spans="1:14" ht="15.75" thickBot="1" x14ac:dyDescent="0.3">
      <c r="A135" s="39" t="s">
        <v>21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1"/>
    </row>
    <row r="136" spans="1:14" s="22" customFormat="1" x14ac:dyDescent="0.25">
      <c r="A136" s="11" t="s">
        <v>23</v>
      </c>
      <c r="B136" s="12">
        <f>B137+B138+B139+B140</f>
        <v>12780</v>
      </c>
      <c r="C136" s="12">
        <f t="shared" ref="C136:H136" si="155">C137+C138+C139+C140</f>
        <v>12780</v>
      </c>
      <c r="D136" s="12">
        <f t="shared" si="155"/>
        <v>0</v>
      </c>
      <c r="E136" s="12">
        <f t="shared" si="155"/>
        <v>0</v>
      </c>
      <c r="F136" s="12">
        <f t="shared" si="155"/>
        <v>0</v>
      </c>
      <c r="G136" s="12">
        <f t="shared" si="155"/>
        <v>0</v>
      </c>
      <c r="H136" s="12">
        <f t="shared" si="155"/>
        <v>0</v>
      </c>
      <c r="I136" s="12">
        <f t="shared" ref="I136:J136" si="156">I137+I138+I139+I140</f>
        <v>0</v>
      </c>
      <c r="J136" s="12">
        <f t="shared" si="156"/>
        <v>0</v>
      </c>
      <c r="K136" s="12">
        <f t="shared" ref="K136:M136" si="157">K137+K138+K139+K140</f>
        <v>0</v>
      </c>
      <c r="L136" s="12">
        <f t="shared" si="157"/>
        <v>0</v>
      </c>
      <c r="M136" s="12">
        <f t="shared" si="157"/>
        <v>0</v>
      </c>
      <c r="N136" s="13"/>
    </row>
    <row r="137" spans="1:14" x14ac:dyDescent="0.25">
      <c r="A137" s="14" t="s">
        <v>9</v>
      </c>
      <c r="B137" s="15">
        <f>SUM(C137:M137)</f>
        <v>12780</v>
      </c>
      <c r="C137" s="15">
        <f t="shared" ref="C137:H140" si="158">C142+C147+C152</f>
        <v>12780</v>
      </c>
      <c r="D137" s="15">
        <f t="shared" si="158"/>
        <v>0</v>
      </c>
      <c r="E137" s="15">
        <f t="shared" si="158"/>
        <v>0</v>
      </c>
      <c r="F137" s="15">
        <f t="shared" si="158"/>
        <v>0</v>
      </c>
      <c r="G137" s="15">
        <f t="shared" si="158"/>
        <v>0</v>
      </c>
      <c r="H137" s="15">
        <f t="shared" si="158"/>
        <v>0</v>
      </c>
      <c r="I137" s="15">
        <f t="shared" ref="I137:J137" si="159">I142+I147+I152</f>
        <v>0</v>
      </c>
      <c r="J137" s="15">
        <f t="shared" si="159"/>
        <v>0</v>
      </c>
      <c r="K137" s="15">
        <f t="shared" ref="K137:M137" si="160">K142+K147+K152</f>
        <v>0</v>
      </c>
      <c r="L137" s="15">
        <f t="shared" si="160"/>
        <v>0</v>
      </c>
      <c r="M137" s="15">
        <f t="shared" si="160"/>
        <v>0</v>
      </c>
      <c r="N137" s="16"/>
    </row>
    <row r="138" spans="1:14" x14ac:dyDescent="0.25">
      <c r="A138" s="14" t="s">
        <v>10</v>
      </c>
      <c r="B138" s="15">
        <f t="shared" ref="B138:B139" si="161">SUM(C138:M138)</f>
        <v>0</v>
      </c>
      <c r="C138" s="15">
        <f t="shared" si="158"/>
        <v>0</v>
      </c>
      <c r="D138" s="15">
        <f t="shared" si="158"/>
        <v>0</v>
      </c>
      <c r="E138" s="15">
        <f t="shared" si="158"/>
        <v>0</v>
      </c>
      <c r="F138" s="15">
        <f t="shared" si="158"/>
        <v>0</v>
      </c>
      <c r="G138" s="15">
        <f t="shared" si="158"/>
        <v>0</v>
      </c>
      <c r="H138" s="15">
        <f t="shared" si="158"/>
        <v>0</v>
      </c>
      <c r="I138" s="15">
        <f t="shared" ref="I138:J138" si="162">I143+I148+I153</f>
        <v>0</v>
      </c>
      <c r="J138" s="15">
        <f t="shared" si="162"/>
        <v>0</v>
      </c>
      <c r="K138" s="15">
        <f t="shared" ref="K138:M138" si="163">K143+K148+K153</f>
        <v>0</v>
      </c>
      <c r="L138" s="15">
        <f t="shared" si="163"/>
        <v>0</v>
      </c>
      <c r="M138" s="15">
        <f t="shared" si="163"/>
        <v>0</v>
      </c>
      <c r="N138" s="16"/>
    </row>
    <row r="139" spans="1:14" x14ac:dyDescent="0.25">
      <c r="A139" s="14" t="s">
        <v>11</v>
      </c>
      <c r="B139" s="15">
        <f t="shared" si="161"/>
        <v>0</v>
      </c>
      <c r="C139" s="15">
        <f t="shared" si="158"/>
        <v>0</v>
      </c>
      <c r="D139" s="15">
        <f t="shared" si="158"/>
        <v>0</v>
      </c>
      <c r="E139" s="15">
        <f t="shared" si="158"/>
        <v>0</v>
      </c>
      <c r="F139" s="15">
        <f t="shared" si="158"/>
        <v>0</v>
      </c>
      <c r="G139" s="15">
        <f t="shared" si="158"/>
        <v>0</v>
      </c>
      <c r="H139" s="15">
        <f t="shared" si="158"/>
        <v>0</v>
      </c>
      <c r="I139" s="15">
        <f t="shared" ref="I139:J139" si="164">I144+I149+I154</f>
        <v>0</v>
      </c>
      <c r="J139" s="15">
        <f t="shared" si="164"/>
        <v>0</v>
      </c>
      <c r="K139" s="15">
        <f t="shared" ref="K139:M139" si="165">K144+K149+K154</f>
        <v>0</v>
      </c>
      <c r="L139" s="15">
        <f t="shared" si="165"/>
        <v>0</v>
      </c>
      <c r="M139" s="15">
        <f t="shared" si="165"/>
        <v>0</v>
      </c>
      <c r="N139" s="16"/>
    </row>
    <row r="140" spans="1:14" ht="15.75" thickBot="1" x14ac:dyDescent="0.3">
      <c r="A140" s="17" t="s">
        <v>12</v>
      </c>
      <c r="B140" s="15">
        <f>SUM(C140:M140)</f>
        <v>0</v>
      </c>
      <c r="C140" s="15">
        <f t="shared" si="158"/>
        <v>0</v>
      </c>
      <c r="D140" s="15">
        <f t="shared" si="158"/>
        <v>0</v>
      </c>
      <c r="E140" s="15">
        <f t="shared" si="158"/>
        <v>0</v>
      </c>
      <c r="F140" s="15">
        <f t="shared" si="158"/>
        <v>0</v>
      </c>
      <c r="G140" s="15">
        <f t="shared" si="158"/>
        <v>0</v>
      </c>
      <c r="H140" s="15">
        <f t="shared" si="158"/>
        <v>0</v>
      </c>
      <c r="I140" s="15">
        <f t="shared" ref="I140:J140" si="166">I145+I150+I155</f>
        <v>0</v>
      </c>
      <c r="J140" s="15">
        <f t="shared" si="166"/>
        <v>0</v>
      </c>
      <c r="K140" s="15">
        <f t="shared" ref="K140:M140" si="167">K145+K150+K155</f>
        <v>0</v>
      </c>
      <c r="L140" s="15">
        <f t="shared" si="167"/>
        <v>0</v>
      </c>
      <c r="M140" s="15">
        <f t="shared" si="167"/>
        <v>0</v>
      </c>
      <c r="N140" s="18"/>
    </row>
    <row r="141" spans="1:14" s="22" customFormat="1" x14ac:dyDescent="0.25">
      <c r="A141" s="11" t="s">
        <v>24</v>
      </c>
      <c r="B141" s="12">
        <f>B142+B143+B144+B145</f>
        <v>12780</v>
      </c>
      <c r="C141" s="12">
        <f t="shared" ref="C141:H141" si="168">C142+C143+C144+C145</f>
        <v>12780</v>
      </c>
      <c r="D141" s="12">
        <f t="shared" si="168"/>
        <v>0</v>
      </c>
      <c r="E141" s="12">
        <f t="shared" si="168"/>
        <v>0</v>
      </c>
      <c r="F141" s="12">
        <f t="shared" si="168"/>
        <v>0</v>
      </c>
      <c r="G141" s="12">
        <f t="shared" si="168"/>
        <v>0</v>
      </c>
      <c r="H141" s="12">
        <f t="shared" si="168"/>
        <v>0</v>
      </c>
      <c r="I141" s="12">
        <f t="shared" ref="I141:J141" si="169">I142+I143+I144+I145</f>
        <v>0</v>
      </c>
      <c r="J141" s="12">
        <f t="shared" si="169"/>
        <v>0</v>
      </c>
      <c r="K141" s="12">
        <f t="shared" ref="K141:M141" si="170">K142+K143+K144+K145</f>
        <v>0</v>
      </c>
      <c r="L141" s="12">
        <f t="shared" si="170"/>
        <v>0</v>
      </c>
      <c r="M141" s="12">
        <f t="shared" si="170"/>
        <v>0</v>
      </c>
      <c r="N141" s="13"/>
    </row>
    <row r="142" spans="1:14" x14ac:dyDescent="0.25">
      <c r="A142" s="14" t="s">
        <v>9</v>
      </c>
      <c r="B142" s="15">
        <f>SUM(C142:M142)</f>
        <v>12780</v>
      </c>
      <c r="C142" s="15">
        <v>12780</v>
      </c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6"/>
    </row>
    <row r="143" spans="1:14" x14ac:dyDescent="0.25">
      <c r="A143" s="14" t="s">
        <v>10</v>
      </c>
      <c r="B143" s="15">
        <f t="shared" ref="B143:B144" si="171">SUM(C143:M143)</f>
        <v>0</v>
      </c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6"/>
    </row>
    <row r="144" spans="1:14" x14ac:dyDescent="0.25">
      <c r="A144" s="14" t="s">
        <v>11</v>
      </c>
      <c r="B144" s="15">
        <f t="shared" si="171"/>
        <v>0</v>
      </c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6"/>
    </row>
    <row r="145" spans="1:14" ht="15.75" thickBot="1" x14ac:dyDescent="0.3">
      <c r="A145" s="17" t="s">
        <v>12</v>
      </c>
      <c r="B145" s="15">
        <f>SUM(C145:M145)</f>
        <v>0</v>
      </c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8"/>
    </row>
    <row r="146" spans="1:14" s="22" customFormat="1" x14ac:dyDescent="0.25">
      <c r="A146" s="11" t="s">
        <v>25</v>
      </c>
      <c r="B146" s="12">
        <f>B147+B148+B149+B150</f>
        <v>0</v>
      </c>
      <c r="C146" s="12">
        <f t="shared" ref="C146:H146" si="172">C147+C148+C149+C150</f>
        <v>0</v>
      </c>
      <c r="D146" s="12">
        <f t="shared" si="172"/>
        <v>0</v>
      </c>
      <c r="E146" s="12">
        <f t="shared" si="172"/>
        <v>0</v>
      </c>
      <c r="F146" s="12">
        <f t="shared" si="172"/>
        <v>0</v>
      </c>
      <c r="G146" s="12">
        <f t="shared" si="172"/>
        <v>0</v>
      </c>
      <c r="H146" s="12">
        <f t="shared" si="172"/>
        <v>0</v>
      </c>
      <c r="I146" s="12">
        <f t="shared" ref="I146:J146" si="173">I147+I148+I149+I150</f>
        <v>0</v>
      </c>
      <c r="J146" s="12">
        <f t="shared" si="173"/>
        <v>0</v>
      </c>
      <c r="K146" s="12">
        <f t="shared" ref="K146:M146" si="174">K147+K148+K149+K150</f>
        <v>0</v>
      </c>
      <c r="L146" s="12">
        <f t="shared" si="174"/>
        <v>0</v>
      </c>
      <c r="M146" s="12">
        <f t="shared" si="174"/>
        <v>0</v>
      </c>
      <c r="N146" s="13"/>
    </row>
    <row r="147" spans="1:14" x14ac:dyDescent="0.25">
      <c r="A147" s="14" t="s">
        <v>9</v>
      </c>
      <c r="B147" s="15">
        <f>SUM(C147:H147)</f>
        <v>0</v>
      </c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6"/>
    </row>
    <row r="148" spans="1:14" x14ac:dyDescent="0.25">
      <c r="A148" s="14" t="s">
        <v>10</v>
      </c>
      <c r="B148" s="15">
        <f t="shared" ref="B148:B150" si="175">SUM(C148:H148)</f>
        <v>0</v>
      </c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6"/>
    </row>
    <row r="149" spans="1:14" x14ac:dyDescent="0.25">
      <c r="A149" s="14" t="s">
        <v>11</v>
      </c>
      <c r="B149" s="15">
        <f t="shared" si="175"/>
        <v>0</v>
      </c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6"/>
    </row>
    <row r="150" spans="1:14" ht="15.75" thickBot="1" x14ac:dyDescent="0.3">
      <c r="A150" s="17" t="s">
        <v>12</v>
      </c>
      <c r="B150" s="15">
        <f t="shared" si="175"/>
        <v>0</v>
      </c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8"/>
    </row>
    <row r="151" spans="1:14" s="22" customFormat="1" x14ac:dyDescent="0.25">
      <c r="A151" s="11" t="s">
        <v>26</v>
      </c>
      <c r="B151" s="12">
        <f>B152+B153+B154+B155</f>
        <v>0</v>
      </c>
      <c r="C151" s="12">
        <f t="shared" ref="C151:H151" si="176">C152+C153+C154+C155</f>
        <v>0</v>
      </c>
      <c r="D151" s="12">
        <f t="shared" si="176"/>
        <v>0</v>
      </c>
      <c r="E151" s="12">
        <f t="shared" si="176"/>
        <v>0</v>
      </c>
      <c r="F151" s="12">
        <f t="shared" si="176"/>
        <v>0</v>
      </c>
      <c r="G151" s="12">
        <f t="shared" si="176"/>
        <v>0</v>
      </c>
      <c r="H151" s="12">
        <f t="shared" si="176"/>
        <v>0</v>
      </c>
      <c r="I151" s="12">
        <f t="shared" ref="I151:J151" si="177">I152+I153+I154+I155</f>
        <v>0</v>
      </c>
      <c r="J151" s="12">
        <f t="shared" si="177"/>
        <v>0</v>
      </c>
      <c r="K151" s="12">
        <f t="shared" ref="K151:M151" si="178">K152+K153+K154+K155</f>
        <v>0</v>
      </c>
      <c r="L151" s="12">
        <f t="shared" si="178"/>
        <v>0</v>
      </c>
      <c r="M151" s="12">
        <f t="shared" si="178"/>
        <v>0</v>
      </c>
      <c r="N151" s="13"/>
    </row>
    <row r="152" spans="1:14" s="22" customFormat="1" x14ac:dyDescent="0.25">
      <c r="A152" s="14" t="s">
        <v>9</v>
      </c>
      <c r="B152" s="15">
        <f>SUM(C152:M152)</f>
        <v>0</v>
      </c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6"/>
    </row>
    <row r="153" spans="1:14" x14ac:dyDescent="0.25">
      <c r="A153" s="14" t="s">
        <v>10</v>
      </c>
      <c r="B153" s="15">
        <f>SUM(C153:M153)</f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6"/>
    </row>
    <row r="154" spans="1:14" x14ac:dyDescent="0.25">
      <c r="A154" s="14" t="s">
        <v>11</v>
      </c>
      <c r="B154" s="15">
        <f t="shared" ref="B154" si="179">SUM(C154:M154)</f>
        <v>0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6"/>
    </row>
    <row r="155" spans="1:14" ht="15.75" thickBot="1" x14ac:dyDescent="0.3">
      <c r="A155" s="17" t="s">
        <v>12</v>
      </c>
      <c r="B155" s="15">
        <f>SUM(C155:M155)</f>
        <v>0</v>
      </c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8"/>
    </row>
    <row r="156" spans="1:14" ht="15.75" thickBot="1" x14ac:dyDescent="0.3">
      <c r="A156" s="39" t="s">
        <v>22</v>
      </c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1"/>
    </row>
    <row r="157" spans="1:14" s="22" customFormat="1" x14ac:dyDescent="0.25">
      <c r="A157" s="11" t="s">
        <v>23</v>
      </c>
      <c r="B157" s="12">
        <f>B158+B159+B160+B161</f>
        <v>21696.2</v>
      </c>
      <c r="C157" s="12">
        <f t="shared" ref="C157:H157" si="180">C158+C159+C160+C161</f>
        <v>21696.2</v>
      </c>
      <c r="D157" s="12">
        <f t="shared" si="180"/>
        <v>0</v>
      </c>
      <c r="E157" s="12">
        <f t="shared" si="180"/>
        <v>0</v>
      </c>
      <c r="F157" s="12">
        <f t="shared" si="180"/>
        <v>0</v>
      </c>
      <c r="G157" s="12">
        <f t="shared" si="180"/>
        <v>0</v>
      </c>
      <c r="H157" s="12">
        <f t="shared" si="180"/>
        <v>0</v>
      </c>
      <c r="I157" s="12">
        <f t="shared" ref="I157:J157" si="181">I158+I159+I160+I161</f>
        <v>0</v>
      </c>
      <c r="J157" s="12">
        <f t="shared" si="181"/>
        <v>0</v>
      </c>
      <c r="K157" s="12">
        <f t="shared" ref="K157:M157" si="182">K158+K159+K160+K161</f>
        <v>0</v>
      </c>
      <c r="L157" s="12">
        <f t="shared" si="182"/>
        <v>0</v>
      </c>
      <c r="M157" s="12">
        <f t="shared" si="182"/>
        <v>0</v>
      </c>
      <c r="N157" s="13"/>
    </row>
    <row r="158" spans="1:14" x14ac:dyDescent="0.25">
      <c r="A158" s="14" t="s">
        <v>9</v>
      </c>
      <c r="B158" s="15">
        <f>SUM(C158:M158)</f>
        <v>0</v>
      </c>
      <c r="C158" s="15">
        <f t="shared" ref="C158:H161" si="183">C163+C168+C173</f>
        <v>0</v>
      </c>
      <c r="D158" s="15">
        <f t="shared" si="183"/>
        <v>0</v>
      </c>
      <c r="E158" s="15">
        <f t="shared" si="183"/>
        <v>0</v>
      </c>
      <c r="F158" s="15">
        <f t="shared" si="183"/>
        <v>0</v>
      </c>
      <c r="G158" s="15">
        <f t="shared" si="183"/>
        <v>0</v>
      </c>
      <c r="H158" s="15">
        <f t="shared" si="183"/>
        <v>0</v>
      </c>
      <c r="I158" s="15">
        <f t="shared" ref="I158:J158" si="184">I163+I168+I173</f>
        <v>0</v>
      </c>
      <c r="J158" s="15">
        <f t="shared" si="184"/>
        <v>0</v>
      </c>
      <c r="K158" s="15">
        <f t="shared" ref="K158:M158" si="185">K163+K168+K173</f>
        <v>0</v>
      </c>
      <c r="L158" s="15">
        <f t="shared" si="185"/>
        <v>0</v>
      </c>
      <c r="M158" s="15">
        <f t="shared" si="185"/>
        <v>0</v>
      </c>
      <c r="N158" s="16"/>
    </row>
    <row r="159" spans="1:14" x14ac:dyDescent="0.25">
      <c r="A159" s="14" t="s">
        <v>10</v>
      </c>
      <c r="B159" s="15">
        <f t="shared" ref="B159:B160" si="186">SUM(C159:M159)</f>
        <v>14857</v>
      </c>
      <c r="C159" s="15">
        <f t="shared" si="183"/>
        <v>14857</v>
      </c>
      <c r="D159" s="15">
        <f t="shared" si="183"/>
        <v>0</v>
      </c>
      <c r="E159" s="15">
        <f t="shared" si="183"/>
        <v>0</v>
      </c>
      <c r="F159" s="15">
        <f t="shared" si="183"/>
        <v>0</v>
      </c>
      <c r="G159" s="15">
        <f t="shared" si="183"/>
        <v>0</v>
      </c>
      <c r="H159" s="15">
        <f t="shared" si="183"/>
        <v>0</v>
      </c>
      <c r="I159" s="15">
        <f t="shared" ref="I159:J159" si="187">I164+I169+I174</f>
        <v>0</v>
      </c>
      <c r="J159" s="15">
        <f t="shared" si="187"/>
        <v>0</v>
      </c>
      <c r="K159" s="15">
        <f t="shared" ref="K159:M159" si="188">K164+K169+K174</f>
        <v>0</v>
      </c>
      <c r="L159" s="15">
        <f t="shared" si="188"/>
        <v>0</v>
      </c>
      <c r="M159" s="15">
        <f t="shared" si="188"/>
        <v>0</v>
      </c>
      <c r="N159" s="16"/>
    </row>
    <row r="160" spans="1:14" x14ac:dyDescent="0.25">
      <c r="A160" s="14" t="s">
        <v>11</v>
      </c>
      <c r="B160" s="15">
        <f t="shared" si="186"/>
        <v>6839.2</v>
      </c>
      <c r="C160" s="15">
        <v>6839.2</v>
      </c>
      <c r="D160" s="15">
        <f t="shared" si="183"/>
        <v>0</v>
      </c>
      <c r="E160" s="15">
        <f t="shared" si="183"/>
        <v>0</v>
      </c>
      <c r="F160" s="15">
        <f t="shared" si="183"/>
        <v>0</v>
      </c>
      <c r="G160" s="15">
        <f t="shared" si="183"/>
        <v>0</v>
      </c>
      <c r="H160" s="15">
        <f t="shared" si="183"/>
        <v>0</v>
      </c>
      <c r="I160" s="15">
        <f t="shared" ref="I160:J160" si="189">I165+I170+I175</f>
        <v>0</v>
      </c>
      <c r="J160" s="15">
        <f t="shared" si="189"/>
        <v>0</v>
      </c>
      <c r="K160" s="15">
        <f t="shared" ref="K160:M160" si="190">K165+K170+K175</f>
        <v>0</v>
      </c>
      <c r="L160" s="15">
        <f t="shared" si="190"/>
        <v>0</v>
      </c>
      <c r="M160" s="15">
        <f t="shared" si="190"/>
        <v>0</v>
      </c>
      <c r="N160" s="16"/>
    </row>
    <row r="161" spans="1:14" ht="15.75" thickBot="1" x14ac:dyDescent="0.3">
      <c r="A161" s="17" t="s">
        <v>12</v>
      </c>
      <c r="B161" s="15">
        <f>SUM(C161:M161)</f>
        <v>0</v>
      </c>
      <c r="C161" s="15">
        <f>C166+C171+C176</f>
        <v>0</v>
      </c>
      <c r="D161" s="15">
        <f t="shared" si="183"/>
        <v>0</v>
      </c>
      <c r="E161" s="15">
        <f t="shared" si="183"/>
        <v>0</v>
      </c>
      <c r="F161" s="15">
        <f t="shared" si="183"/>
        <v>0</v>
      </c>
      <c r="G161" s="15">
        <f t="shared" si="183"/>
        <v>0</v>
      </c>
      <c r="H161" s="15">
        <f t="shared" si="183"/>
        <v>0</v>
      </c>
      <c r="I161" s="15">
        <f t="shared" ref="I161:J161" si="191">I166+I171+I176</f>
        <v>0</v>
      </c>
      <c r="J161" s="15">
        <f t="shared" si="191"/>
        <v>0</v>
      </c>
      <c r="K161" s="15">
        <f t="shared" ref="K161:M161" si="192">K166+K171+K176</f>
        <v>0</v>
      </c>
      <c r="L161" s="15">
        <f t="shared" si="192"/>
        <v>0</v>
      </c>
      <c r="M161" s="15">
        <f t="shared" si="192"/>
        <v>0</v>
      </c>
      <c r="N161" s="18"/>
    </row>
    <row r="162" spans="1:14" s="22" customFormat="1" x14ac:dyDescent="0.25">
      <c r="A162" s="11" t="s">
        <v>24</v>
      </c>
      <c r="B162" s="12">
        <f>B163+B164+B165+B166</f>
        <v>0</v>
      </c>
      <c r="C162" s="12">
        <f t="shared" ref="C162:H162" si="193">C163+C164+C165+C166</f>
        <v>0</v>
      </c>
      <c r="D162" s="12">
        <f t="shared" si="193"/>
        <v>0</v>
      </c>
      <c r="E162" s="12">
        <f t="shared" si="193"/>
        <v>0</v>
      </c>
      <c r="F162" s="12">
        <f t="shared" si="193"/>
        <v>0</v>
      </c>
      <c r="G162" s="12">
        <f t="shared" si="193"/>
        <v>0</v>
      </c>
      <c r="H162" s="12">
        <f t="shared" si="193"/>
        <v>0</v>
      </c>
      <c r="I162" s="12">
        <f t="shared" ref="I162:J162" si="194">I163+I164+I165+I166</f>
        <v>0</v>
      </c>
      <c r="J162" s="12">
        <f t="shared" si="194"/>
        <v>0</v>
      </c>
      <c r="K162" s="12">
        <f t="shared" ref="K162:M162" si="195">K163+K164+K165+K166</f>
        <v>0</v>
      </c>
      <c r="L162" s="12">
        <f t="shared" si="195"/>
        <v>0</v>
      </c>
      <c r="M162" s="12">
        <f t="shared" si="195"/>
        <v>0</v>
      </c>
      <c r="N162" s="13"/>
    </row>
    <row r="163" spans="1:14" x14ac:dyDescent="0.25">
      <c r="A163" s="14" t="s">
        <v>9</v>
      </c>
      <c r="B163" s="15">
        <f>SUM(C163:M163)</f>
        <v>0</v>
      </c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6"/>
    </row>
    <row r="164" spans="1:14" x14ac:dyDescent="0.25">
      <c r="A164" s="14" t="s">
        <v>10</v>
      </c>
      <c r="B164" s="15">
        <f t="shared" ref="B164:B165" si="196">SUM(C164:M164)</f>
        <v>0</v>
      </c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6"/>
    </row>
    <row r="165" spans="1:14" x14ac:dyDescent="0.25">
      <c r="A165" s="14" t="s">
        <v>11</v>
      </c>
      <c r="B165" s="15">
        <f t="shared" si="196"/>
        <v>0</v>
      </c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6"/>
    </row>
    <row r="166" spans="1:14" ht="15.75" thickBot="1" x14ac:dyDescent="0.3">
      <c r="A166" s="17" t="s">
        <v>12</v>
      </c>
      <c r="B166" s="15">
        <f>SUM(C166:M166)</f>
        <v>0</v>
      </c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8"/>
    </row>
    <row r="167" spans="1:14" s="22" customFormat="1" x14ac:dyDescent="0.25">
      <c r="A167" s="11" t="s">
        <v>25</v>
      </c>
      <c r="B167" s="12">
        <f>B168+B169+B170+B171</f>
        <v>0</v>
      </c>
      <c r="C167" s="12">
        <f t="shared" ref="C167:H167" si="197">C168+C169+C170+C171</f>
        <v>0</v>
      </c>
      <c r="D167" s="12">
        <f t="shared" si="197"/>
        <v>0</v>
      </c>
      <c r="E167" s="12">
        <f t="shared" si="197"/>
        <v>0</v>
      </c>
      <c r="F167" s="12">
        <f t="shared" si="197"/>
        <v>0</v>
      </c>
      <c r="G167" s="12">
        <f t="shared" si="197"/>
        <v>0</v>
      </c>
      <c r="H167" s="12">
        <f t="shared" si="197"/>
        <v>0</v>
      </c>
      <c r="I167" s="12">
        <f t="shared" ref="I167:J167" si="198">I168+I169+I170+I171</f>
        <v>0</v>
      </c>
      <c r="J167" s="12">
        <f t="shared" si="198"/>
        <v>0</v>
      </c>
      <c r="K167" s="12">
        <f t="shared" ref="K167:M167" si="199">K168+K169+K170+K171</f>
        <v>0</v>
      </c>
      <c r="L167" s="12">
        <f t="shared" si="199"/>
        <v>0</v>
      </c>
      <c r="M167" s="12">
        <f t="shared" si="199"/>
        <v>0</v>
      </c>
      <c r="N167" s="13"/>
    </row>
    <row r="168" spans="1:14" x14ac:dyDescent="0.25">
      <c r="A168" s="14" t="s">
        <v>9</v>
      </c>
      <c r="B168" s="15">
        <f>SUM(C168:H168)</f>
        <v>0</v>
      </c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6"/>
    </row>
    <row r="169" spans="1:14" x14ac:dyDescent="0.25">
      <c r="A169" s="14" t="s">
        <v>10</v>
      </c>
      <c r="B169" s="15">
        <f t="shared" ref="B169:B171" si="200">SUM(C169:H169)</f>
        <v>0</v>
      </c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6"/>
    </row>
    <row r="170" spans="1:14" x14ac:dyDescent="0.25">
      <c r="A170" s="14" t="s">
        <v>11</v>
      </c>
      <c r="B170" s="15">
        <f t="shared" si="200"/>
        <v>0</v>
      </c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6"/>
    </row>
    <row r="171" spans="1:14" ht="15.75" thickBot="1" x14ac:dyDescent="0.3">
      <c r="A171" s="17" t="s">
        <v>12</v>
      </c>
      <c r="B171" s="15">
        <f t="shared" si="200"/>
        <v>0</v>
      </c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8"/>
    </row>
    <row r="172" spans="1:14" s="22" customFormat="1" x14ac:dyDescent="0.25">
      <c r="A172" s="11" t="s">
        <v>26</v>
      </c>
      <c r="B172" s="12">
        <f>B173+B174+B175+B176</f>
        <v>21696.2</v>
      </c>
      <c r="C172" s="12">
        <f t="shared" ref="C172:H172" si="201">C173+C174+C175+C176</f>
        <v>21696.2</v>
      </c>
      <c r="D172" s="12">
        <f t="shared" si="201"/>
        <v>0</v>
      </c>
      <c r="E172" s="12">
        <f t="shared" si="201"/>
        <v>0</v>
      </c>
      <c r="F172" s="12">
        <f t="shared" si="201"/>
        <v>0</v>
      </c>
      <c r="G172" s="12">
        <f t="shared" si="201"/>
        <v>0</v>
      </c>
      <c r="H172" s="12">
        <f t="shared" si="201"/>
        <v>0</v>
      </c>
      <c r="I172" s="12">
        <f t="shared" ref="I172:J172" si="202">I173+I174+I175+I176</f>
        <v>0</v>
      </c>
      <c r="J172" s="12">
        <f t="shared" si="202"/>
        <v>0</v>
      </c>
      <c r="K172" s="12">
        <f t="shared" ref="K172:M172" si="203">K173+K174+K175+K176</f>
        <v>0</v>
      </c>
      <c r="L172" s="12">
        <f t="shared" si="203"/>
        <v>0</v>
      </c>
      <c r="M172" s="12">
        <f t="shared" si="203"/>
        <v>0</v>
      </c>
      <c r="N172" s="13"/>
    </row>
    <row r="173" spans="1:14" s="22" customFormat="1" x14ac:dyDescent="0.25">
      <c r="A173" s="14" t="s">
        <v>9</v>
      </c>
      <c r="B173" s="15">
        <f>SUM(C173:M173)</f>
        <v>0</v>
      </c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6"/>
    </row>
    <row r="174" spans="1:14" x14ac:dyDescent="0.25">
      <c r="A174" s="14" t="s">
        <v>10</v>
      </c>
      <c r="B174" s="15">
        <f>SUM(C174:M174)</f>
        <v>14857</v>
      </c>
      <c r="C174" s="15">
        <v>14857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6"/>
    </row>
    <row r="175" spans="1:14" x14ac:dyDescent="0.25">
      <c r="A175" s="14" t="s">
        <v>11</v>
      </c>
      <c r="B175" s="15">
        <f t="shared" ref="B175" si="204">SUM(C175:M175)</f>
        <v>6839.2</v>
      </c>
      <c r="C175" s="15">
        <v>6839.2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6"/>
    </row>
    <row r="176" spans="1:14" ht="15.75" thickBot="1" x14ac:dyDescent="0.3">
      <c r="A176" s="17" t="s">
        <v>12</v>
      </c>
      <c r="B176" s="15">
        <f>SUM(C176:M176)</f>
        <v>0</v>
      </c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8"/>
    </row>
    <row r="177" spans="1:14" s="22" customFormat="1" ht="15.75" thickBot="1" x14ac:dyDescent="0.3">
      <c r="A177" s="52" t="s">
        <v>13</v>
      </c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4"/>
    </row>
    <row r="178" spans="1:14" s="22" customFormat="1" x14ac:dyDescent="0.25">
      <c r="A178" s="11" t="s">
        <v>23</v>
      </c>
      <c r="B178" s="12">
        <f>B179+B180+B181+B182</f>
        <v>367477583.59499997</v>
      </c>
      <c r="C178" s="12">
        <f t="shared" ref="C178:H178" si="205">C179+C180+C181+C182</f>
        <v>25194441.399999999</v>
      </c>
      <c r="D178" s="12">
        <f t="shared" si="205"/>
        <v>26044443.900000002</v>
      </c>
      <c r="E178" s="12">
        <f t="shared" si="205"/>
        <v>25245572.400000002</v>
      </c>
      <c r="F178" s="12">
        <f t="shared" si="205"/>
        <v>30911478.943999998</v>
      </c>
      <c r="G178" s="12">
        <f t="shared" si="205"/>
        <v>37401838.950999998</v>
      </c>
      <c r="H178" s="12">
        <f t="shared" si="205"/>
        <v>35266880</v>
      </c>
      <c r="I178" s="12">
        <f t="shared" ref="I178:J178" si="206">I179+I180+I181+I182</f>
        <v>35367106.800000004</v>
      </c>
      <c r="J178" s="12">
        <f t="shared" si="206"/>
        <v>37771305.299999997</v>
      </c>
      <c r="K178" s="12">
        <f t="shared" ref="K178:M178" si="207">K179+K180+K181+K182</f>
        <v>39130105.299999997</v>
      </c>
      <c r="L178" s="12">
        <f t="shared" si="207"/>
        <v>38010205.299999997</v>
      </c>
      <c r="M178" s="12">
        <f t="shared" si="207"/>
        <v>37134205.299999997</v>
      </c>
      <c r="N178" s="13"/>
    </row>
    <row r="179" spans="1:14" x14ac:dyDescent="0.25">
      <c r="A179" s="14" t="s">
        <v>9</v>
      </c>
      <c r="B179" s="15">
        <f>SUM(C179:M179)</f>
        <v>10129279.343999999</v>
      </c>
      <c r="C179" s="15">
        <f t="shared" ref="C179:H182" si="208">C184+C194</f>
        <v>921108.5</v>
      </c>
      <c r="D179" s="15">
        <f t="shared" si="208"/>
        <v>707235.6</v>
      </c>
      <c r="E179" s="15">
        <f t="shared" si="208"/>
        <v>910792.70000000007</v>
      </c>
      <c r="F179" s="15">
        <f t="shared" si="208"/>
        <v>1894654.9439999999</v>
      </c>
      <c r="G179" s="15">
        <f t="shared" si="208"/>
        <v>3612678.8</v>
      </c>
      <c r="H179" s="15">
        <f t="shared" si="208"/>
        <v>1418867.1</v>
      </c>
      <c r="I179" s="15">
        <f t="shared" ref="I179:J179" si="209">I184+I194</f>
        <v>663941.69999999995</v>
      </c>
      <c r="J179" s="15">
        <f t="shared" si="209"/>
        <v>0</v>
      </c>
      <c r="K179" s="15">
        <f t="shared" ref="K179:M179" si="210">K184+K194</f>
        <v>0</v>
      </c>
      <c r="L179" s="15">
        <f t="shared" si="210"/>
        <v>0</v>
      </c>
      <c r="M179" s="15">
        <f t="shared" si="210"/>
        <v>0</v>
      </c>
      <c r="N179" s="16"/>
    </row>
    <row r="180" spans="1:14" x14ac:dyDescent="0.25">
      <c r="A180" s="14" t="s">
        <v>10</v>
      </c>
      <c r="B180" s="15">
        <f t="shared" ref="B180:B181" si="211">SUM(C180:M180)</f>
        <v>355559331.708</v>
      </c>
      <c r="C180" s="15">
        <f t="shared" si="208"/>
        <v>23855173.5</v>
      </c>
      <c r="D180" s="15">
        <f t="shared" si="208"/>
        <v>25192535</v>
      </c>
      <c r="E180" s="15">
        <f t="shared" si="208"/>
        <v>24017840.400000002</v>
      </c>
      <c r="F180" s="15">
        <f t="shared" si="208"/>
        <v>28836653.899999999</v>
      </c>
      <c r="G180" s="15">
        <f>G185+G195</f>
        <v>33632239.307999998</v>
      </c>
      <c r="H180" s="15">
        <f t="shared" si="208"/>
        <v>33688665.799999997</v>
      </c>
      <c r="I180" s="15">
        <f t="shared" ref="I180:J180" si="212">I185+I195</f>
        <v>34572810.600000001</v>
      </c>
      <c r="J180" s="15">
        <f t="shared" si="212"/>
        <v>37700703.299999997</v>
      </c>
      <c r="K180" s="15">
        <f t="shared" ref="K180:M180" si="213">K185+K195</f>
        <v>39059503.299999997</v>
      </c>
      <c r="L180" s="15">
        <f t="shared" si="213"/>
        <v>37939603.299999997</v>
      </c>
      <c r="M180" s="15">
        <f t="shared" si="213"/>
        <v>37063603.299999997</v>
      </c>
      <c r="N180" s="16"/>
    </row>
    <row r="181" spans="1:14" x14ac:dyDescent="0.25">
      <c r="A181" s="14" t="s">
        <v>11</v>
      </c>
      <c r="B181" s="15">
        <f t="shared" si="211"/>
        <v>1788972.5430000001</v>
      </c>
      <c r="C181" s="15">
        <f t="shared" si="208"/>
        <v>418159.4</v>
      </c>
      <c r="D181" s="15">
        <f t="shared" si="208"/>
        <v>144673.30000000002</v>
      </c>
      <c r="E181" s="15">
        <f t="shared" si="208"/>
        <v>316939.3</v>
      </c>
      <c r="F181" s="15">
        <f t="shared" si="208"/>
        <v>180170.1</v>
      </c>
      <c r="G181" s="15">
        <f t="shared" si="208"/>
        <v>156920.84299999999</v>
      </c>
      <c r="H181" s="15">
        <f t="shared" si="208"/>
        <v>159347.09999999998</v>
      </c>
      <c r="I181" s="15">
        <f t="shared" ref="I181:J181" si="214">I186+I196</f>
        <v>130354.5</v>
      </c>
      <c r="J181" s="15">
        <f t="shared" si="214"/>
        <v>70602</v>
      </c>
      <c r="K181" s="15">
        <f t="shared" ref="K181:M181" si="215">K186+K196</f>
        <v>70602</v>
      </c>
      <c r="L181" s="15">
        <f t="shared" si="215"/>
        <v>70602</v>
      </c>
      <c r="M181" s="15">
        <f t="shared" si="215"/>
        <v>70602</v>
      </c>
      <c r="N181" s="16"/>
    </row>
    <row r="182" spans="1:14" ht="15.75" thickBot="1" x14ac:dyDescent="0.3">
      <c r="A182" s="17" t="s">
        <v>12</v>
      </c>
      <c r="B182" s="15">
        <f>SUM(C182:M182)</f>
        <v>0</v>
      </c>
      <c r="C182" s="15">
        <f t="shared" si="208"/>
        <v>0</v>
      </c>
      <c r="D182" s="15">
        <f t="shared" si="208"/>
        <v>0</v>
      </c>
      <c r="E182" s="15">
        <f t="shared" si="208"/>
        <v>0</v>
      </c>
      <c r="F182" s="15">
        <f t="shared" si="208"/>
        <v>0</v>
      </c>
      <c r="G182" s="15">
        <f t="shared" si="208"/>
        <v>0</v>
      </c>
      <c r="H182" s="15">
        <f t="shared" si="208"/>
        <v>0</v>
      </c>
      <c r="I182" s="15">
        <f t="shared" ref="I182:J182" si="216">I187+I197</f>
        <v>0</v>
      </c>
      <c r="J182" s="15">
        <f t="shared" si="216"/>
        <v>0</v>
      </c>
      <c r="K182" s="15">
        <f t="shared" ref="K182:M182" si="217">K187+K197</f>
        <v>0</v>
      </c>
      <c r="L182" s="15">
        <f t="shared" si="217"/>
        <v>0</v>
      </c>
      <c r="M182" s="15">
        <f t="shared" si="217"/>
        <v>0</v>
      </c>
      <c r="N182" s="18"/>
    </row>
    <row r="183" spans="1:14" s="22" customFormat="1" x14ac:dyDescent="0.25">
      <c r="A183" s="11" t="s">
        <v>24</v>
      </c>
      <c r="B183" s="12">
        <f>B184+B185+B186+B187</f>
        <v>64471452.765940003</v>
      </c>
      <c r="C183" s="12">
        <f t="shared" ref="C183:H183" si="218">C184+C185+C186+C187</f>
        <v>4047917.6</v>
      </c>
      <c r="D183" s="12">
        <f t="shared" si="218"/>
        <v>1745709.5</v>
      </c>
      <c r="E183" s="12">
        <f t="shared" si="218"/>
        <v>2517884.5229400001</v>
      </c>
      <c r="F183" s="12">
        <f t="shared" si="218"/>
        <v>3847510.5</v>
      </c>
      <c r="G183" s="12">
        <f t="shared" si="218"/>
        <v>7615494.8430000013</v>
      </c>
      <c r="H183" s="12">
        <f t="shared" si="218"/>
        <v>3613017.1</v>
      </c>
      <c r="I183" s="12">
        <f t="shared" ref="I183:J183" si="219">I184+I185+I186+I187</f>
        <v>2181318.6999999997</v>
      </c>
      <c r="J183" s="12">
        <f t="shared" si="219"/>
        <v>9485500</v>
      </c>
      <c r="K183" s="12">
        <f t="shared" ref="K183:M183" si="220">K184+K185+K186+K187</f>
        <v>10844300</v>
      </c>
      <c r="L183" s="12">
        <f t="shared" si="220"/>
        <v>9724400</v>
      </c>
      <c r="M183" s="12">
        <f t="shared" si="220"/>
        <v>8848400</v>
      </c>
      <c r="N183" s="13"/>
    </row>
    <row r="184" spans="1:14" x14ac:dyDescent="0.25">
      <c r="A184" s="14" t="s">
        <v>9</v>
      </c>
      <c r="B184" s="15">
        <f>SUM(C184:M184)</f>
        <v>9796963.5679000001</v>
      </c>
      <c r="C184" s="15">
        <f t="shared" ref="C184:H187" si="221">C16+C37+C58+C79+C100+C142+C121+C163</f>
        <v>921108.5</v>
      </c>
      <c r="D184" s="15">
        <f t="shared" si="221"/>
        <v>683196</v>
      </c>
      <c r="E184" s="15">
        <f t="shared" si="221"/>
        <v>818360.56790000002</v>
      </c>
      <c r="F184" s="15">
        <f t="shared" si="221"/>
        <v>1822319.2</v>
      </c>
      <c r="G184" s="15">
        <f t="shared" si="221"/>
        <v>3469170.5</v>
      </c>
      <c r="H184" s="15">
        <f t="shared" si="221"/>
        <v>1418867.1</v>
      </c>
      <c r="I184" s="15">
        <f t="shared" ref="I184:J184" si="222">I16+I37+I58+I79+I100+I142+I121+I163</f>
        <v>663941.69999999995</v>
      </c>
      <c r="J184" s="15">
        <f t="shared" si="222"/>
        <v>0</v>
      </c>
      <c r="K184" s="15">
        <f t="shared" ref="K184:M184" si="223">K16+K37+K58+K79+K100+K142+K121+K163</f>
        <v>0</v>
      </c>
      <c r="L184" s="15">
        <f t="shared" si="223"/>
        <v>0</v>
      </c>
      <c r="M184" s="15">
        <f t="shared" si="223"/>
        <v>0</v>
      </c>
      <c r="N184" s="16"/>
    </row>
    <row r="185" spans="1:14" x14ac:dyDescent="0.25">
      <c r="A185" s="14" t="s">
        <v>10</v>
      </c>
      <c r="B185" s="15">
        <f t="shared" ref="B185:B186" si="224">SUM(C185:M185)</f>
        <v>53907695.555040002</v>
      </c>
      <c r="C185" s="15">
        <f t="shared" si="221"/>
        <v>2719116.1</v>
      </c>
      <c r="D185" s="15">
        <f t="shared" si="221"/>
        <v>1051671.8999999999</v>
      </c>
      <c r="E185" s="15">
        <f t="shared" si="221"/>
        <v>1598161.6550400001</v>
      </c>
      <c r="F185" s="15">
        <f t="shared" si="221"/>
        <v>1922655</v>
      </c>
      <c r="G185" s="33">
        <f t="shared" si="221"/>
        <v>4058617.7000000007</v>
      </c>
      <c r="H185" s="15">
        <f t="shared" si="221"/>
        <v>2151376.7999999998</v>
      </c>
      <c r="I185" s="15">
        <f t="shared" ref="I185:J185" si="225">I17+I38+I59+I80+I101+I143+I122+I164</f>
        <v>1503496.4</v>
      </c>
      <c r="J185" s="15">
        <f t="shared" si="225"/>
        <v>9485500</v>
      </c>
      <c r="K185" s="15">
        <f t="shared" ref="K185:M185" si="226">K17+K38+K59+K80+K101+K143+K122+K164</f>
        <v>10844300</v>
      </c>
      <c r="L185" s="15">
        <f t="shared" si="226"/>
        <v>9724400</v>
      </c>
      <c r="M185" s="15">
        <f t="shared" si="226"/>
        <v>8848400</v>
      </c>
      <c r="N185" s="16"/>
    </row>
    <row r="186" spans="1:14" x14ac:dyDescent="0.25">
      <c r="A186" s="14" t="s">
        <v>11</v>
      </c>
      <c r="B186" s="15">
        <f t="shared" si="224"/>
        <v>766793.64299999992</v>
      </c>
      <c r="C186" s="15">
        <f t="shared" si="221"/>
        <v>407693</v>
      </c>
      <c r="D186" s="15">
        <f t="shared" si="221"/>
        <v>10841.6</v>
      </c>
      <c r="E186" s="15">
        <f t="shared" si="221"/>
        <v>101362.3</v>
      </c>
      <c r="F186" s="15">
        <f t="shared" si="221"/>
        <v>102536.3</v>
      </c>
      <c r="G186" s="15">
        <f t="shared" si="221"/>
        <v>87706.642999999996</v>
      </c>
      <c r="H186" s="15">
        <f t="shared" si="221"/>
        <v>42773.2</v>
      </c>
      <c r="I186" s="15">
        <f t="shared" ref="I186:J186" si="227">I18+I39+I60+I81+I102+I144+I123+I165</f>
        <v>13880.6</v>
      </c>
      <c r="J186" s="15">
        <f t="shared" si="227"/>
        <v>0</v>
      </c>
      <c r="K186" s="15">
        <f t="shared" ref="K186:M186" si="228">K18+K39+K60+K81+K102+K144+K123+K165</f>
        <v>0</v>
      </c>
      <c r="L186" s="15">
        <f t="shared" si="228"/>
        <v>0</v>
      </c>
      <c r="M186" s="15">
        <f t="shared" si="228"/>
        <v>0</v>
      </c>
      <c r="N186" s="16"/>
    </row>
    <row r="187" spans="1:14" ht="15.75" thickBot="1" x14ac:dyDescent="0.3">
      <c r="A187" s="17" t="s">
        <v>12</v>
      </c>
      <c r="B187" s="15">
        <f>SUM(C187:M187)</f>
        <v>0</v>
      </c>
      <c r="C187" s="15">
        <f t="shared" si="221"/>
        <v>0</v>
      </c>
      <c r="D187" s="15">
        <f t="shared" si="221"/>
        <v>0</v>
      </c>
      <c r="E187" s="15">
        <f t="shared" si="221"/>
        <v>0</v>
      </c>
      <c r="F187" s="15">
        <f t="shared" si="221"/>
        <v>0</v>
      </c>
      <c r="G187" s="15">
        <f t="shared" si="221"/>
        <v>0</v>
      </c>
      <c r="H187" s="15">
        <f t="shared" si="221"/>
        <v>0</v>
      </c>
      <c r="I187" s="15">
        <f t="shared" ref="I187:J187" si="229">I19+I40+I61+I82+I103+I145+I124+I166</f>
        <v>0</v>
      </c>
      <c r="J187" s="15">
        <f t="shared" si="229"/>
        <v>0</v>
      </c>
      <c r="K187" s="15">
        <f t="shared" ref="K187:M187" si="230">K19+K40+K61+K82+K103+K145+K124+K166</f>
        <v>0</v>
      </c>
      <c r="L187" s="15">
        <f t="shared" si="230"/>
        <v>0</v>
      </c>
      <c r="M187" s="15">
        <f t="shared" si="230"/>
        <v>0</v>
      </c>
      <c r="N187" s="18"/>
    </row>
    <row r="188" spans="1:14" s="22" customFormat="1" x14ac:dyDescent="0.25">
      <c r="A188" s="11" t="s">
        <v>25</v>
      </c>
      <c r="B188" s="12">
        <f>B189+B190+B191+B192</f>
        <v>0</v>
      </c>
      <c r="C188" s="12">
        <f t="shared" ref="C188:H188" si="231">C189+C190+C191+C192</f>
        <v>0</v>
      </c>
      <c r="D188" s="12">
        <f t="shared" si="231"/>
        <v>0</v>
      </c>
      <c r="E188" s="12">
        <f t="shared" si="231"/>
        <v>0</v>
      </c>
      <c r="F188" s="12">
        <f t="shared" si="231"/>
        <v>0</v>
      </c>
      <c r="G188" s="12">
        <f t="shared" si="231"/>
        <v>0</v>
      </c>
      <c r="H188" s="12">
        <f t="shared" si="231"/>
        <v>0</v>
      </c>
      <c r="I188" s="12">
        <f t="shared" ref="I188:J188" si="232">I189+I190+I191+I192</f>
        <v>0</v>
      </c>
      <c r="J188" s="12">
        <f t="shared" si="232"/>
        <v>0</v>
      </c>
      <c r="K188" s="12">
        <f t="shared" ref="K188:M188" si="233">K189+K190+K191+K192</f>
        <v>0</v>
      </c>
      <c r="L188" s="12">
        <f t="shared" si="233"/>
        <v>0</v>
      </c>
      <c r="M188" s="12">
        <f t="shared" si="233"/>
        <v>0</v>
      </c>
      <c r="N188" s="13"/>
    </row>
    <row r="189" spans="1:14" x14ac:dyDescent="0.25">
      <c r="A189" s="14" t="s">
        <v>9</v>
      </c>
      <c r="B189" s="15">
        <f>SUM(C189:H189)</f>
        <v>0</v>
      </c>
      <c r="C189" s="15">
        <f t="shared" ref="C189:H192" si="234">C21+C42+C63+C84+C105+C147</f>
        <v>0</v>
      </c>
      <c r="D189" s="15">
        <f t="shared" si="234"/>
        <v>0</v>
      </c>
      <c r="E189" s="15">
        <f t="shared" si="234"/>
        <v>0</v>
      </c>
      <c r="F189" s="15">
        <f t="shared" si="234"/>
        <v>0</v>
      </c>
      <c r="G189" s="15">
        <f t="shared" si="234"/>
        <v>0</v>
      </c>
      <c r="H189" s="15">
        <f t="shared" si="234"/>
        <v>0</v>
      </c>
      <c r="I189" s="15">
        <f t="shared" ref="I189:J189" si="235">I21+I42+I63+I84+I105+I147</f>
        <v>0</v>
      </c>
      <c r="J189" s="15">
        <f t="shared" si="235"/>
        <v>0</v>
      </c>
      <c r="K189" s="15">
        <f t="shared" ref="K189:M189" si="236">K21+K42+K63+K84+K105+K147</f>
        <v>0</v>
      </c>
      <c r="L189" s="15">
        <f t="shared" si="236"/>
        <v>0</v>
      </c>
      <c r="M189" s="15">
        <f t="shared" si="236"/>
        <v>0</v>
      </c>
      <c r="N189" s="16"/>
    </row>
    <row r="190" spans="1:14" x14ac:dyDescent="0.25">
      <c r="A190" s="14" t="s">
        <v>10</v>
      </c>
      <c r="B190" s="15">
        <f t="shared" ref="B190:B192" si="237">SUM(C190:H190)</f>
        <v>0</v>
      </c>
      <c r="C190" s="15">
        <f t="shared" si="234"/>
        <v>0</v>
      </c>
      <c r="D190" s="15">
        <f t="shared" si="234"/>
        <v>0</v>
      </c>
      <c r="E190" s="15">
        <f t="shared" si="234"/>
        <v>0</v>
      </c>
      <c r="F190" s="15">
        <f t="shared" si="234"/>
        <v>0</v>
      </c>
      <c r="G190" s="15">
        <f t="shared" si="234"/>
        <v>0</v>
      </c>
      <c r="H190" s="15">
        <f t="shared" si="234"/>
        <v>0</v>
      </c>
      <c r="I190" s="15">
        <f t="shared" ref="I190:J190" si="238">I22+I43+I64+I85+I106+I148</f>
        <v>0</v>
      </c>
      <c r="J190" s="15">
        <f t="shared" si="238"/>
        <v>0</v>
      </c>
      <c r="K190" s="15">
        <f t="shared" ref="K190:M190" si="239">K22+K43+K64+K85+K106+K148</f>
        <v>0</v>
      </c>
      <c r="L190" s="15">
        <f t="shared" si="239"/>
        <v>0</v>
      </c>
      <c r="M190" s="15">
        <f t="shared" si="239"/>
        <v>0</v>
      </c>
      <c r="N190" s="16"/>
    </row>
    <row r="191" spans="1:14" x14ac:dyDescent="0.25">
      <c r="A191" s="14" t="s">
        <v>11</v>
      </c>
      <c r="B191" s="15">
        <f t="shared" si="237"/>
        <v>0</v>
      </c>
      <c r="C191" s="15">
        <f t="shared" si="234"/>
        <v>0</v>
      </c>
      <c r="D191" s="15">
        <f t="shared" si="234"/>
        <v>0</v>
      </c>
      <c r="E191" s="15">
        <f t="shared" si="234"/>
        <v>0</v>
      </c>
      <c r="F191" s="15">
        <f t="shared" si="234"/>
        <v>0</v>
      </c>
      <c r="G191" s="15">
        <f t="shared" si="234"/>
        <v>0</v>
      </c>
      <c r="H191" s="15">
        <f t="shared" si="234"/>
        <v>0</v>
      </c>
      <c r="I191" s="15">
        <f t="shared" ref="I191:J191" si="240">I23+I44+I65+I86+I107+I149</f>
        <v>0</v>
      </c>
      <c r="J191" s="15">
        <f t="shared" si="240"/>
        <v>0</v>
      </c>
      <c r="K191" s="15">
        <f t="shared" ref="K191:M191" si="241">K23+K44+K65+K86+K107+K149</f>
        <v>0</v>
      </c>
      <c r="L191" s="15">
        <f t="shared" si="241"/>
        <v>0</v>
      </c>
      <c r="M191" s="15">
        <f t="shared" si="241"/>
        <v>0</v>
      </c>
      <c r="N191" s="16"/>
    </row>
    <row r="192" spans="1:14" ht="15.75" thickBot="1" x14ac:dyDescent="0.3">
      <c r="A192" s="17" t="s">
        <v>12</v>
      </c>
      <c r="B192" s="15">
        <f t="shared" si="237"/>
        <v>0</v>
      </c>
      <c r="C192" s="15">
        <f t="shared" si="234"/>
        <v>0</v>
      </c>
      <c r="D192" s="15">
        <f t="shared" si="234"/>
        <v>0</v>
      </c>
      <c r="E192" s="15">
        <f t="shared" si="234"/>
        <v>0</v>
      </c>
      <c r="F192" s="15">
        <f t="shared" si="234"/>
        <v>0</v>
      </c>
      <c r="G192" s="15">
        <f t="shared" si="234"/>
        <v>0</v>
      </c>
      <c r="H192" s="15">
        <f t="shared" si="234"/>
        <v>0</v>
      </c>
      <c r="I192" s="15">
        <f t="shared" ref="I192:J192" si="242">I24+I45+I66+I87+I108+I150</f>
        <v>0</v>
      </c>
      <c r="J192" s="15">
        <f t="shared" si="242"/>
        <v>0</v>
      </c>
      <c r="K192" s="15">
        <f t="shared" ref="K192:M192" si="243">K24+K45+K66+K87+K108+K150</f>
        <v>0</v>
      </c>
      <c r="L192" s="15">
        <f t="shared" si="243"/>
        <v>0</v>
      </c>
      <c r="M192" s="15">
        <f t="shared" si="243"/>
        <v>0</v>
      </c>
      <c r="N192" s="18"/>
    </row>
    <row r="193" spans="1:14" s="22" customFormat="1" x14ac:dyDescent="0.25">
      <c r="A193" s="11" t="s">
        <v>26</v>
      </c>
      <c r="B193" s="12">
        <f>B194+B195+B196+B197</f>
        <v>303006130.82906002</v>
      </c>
      <c r="C193" s="12">
        <f t="shared" ref="C193:H193" si="244">C194+C195+C196+C197</f>
        <v>21146523.799999997</v>
      </c>
      <c r="D193" s="12">
        <f t="shared" si="244"/>
        <v>24298734.400000002</v>
      </c>
      <c r="E193" s="12">
        <f t="shared" si="244"/>
        <v>22727687.877060004</v>
      </c>
      <c r="F193" s="12">
        <f t="shared" si="244"/>
        <v>27063968.443999998</v>
      </c>
      <c r="G193" s="12">
        <f t="shared" si="244"/>
        <v>29786344.107999999</v>
      </c>
      <c r="H193" s="12">
        <f t="shared" si="244"/>
        <v>31653862.899999999</v>
      </c>
      <c r="I193" s="12">
        <f t="shared" ref="I193:J193" si="245">I194+I195+I196+I197</f>
        <v>33185788.099999998</v>
      </c>
      <c r="J193" s="12">
        <f t="shared" si="245"/>
        <v>28285805.300000001</v>
      </c>
      <c r="K193" s="12">
        <f t="shared" ref="K193:M193" si="246">K194+K195+K196+K197</f>
        <v>28285805.300000001</v>
      </c>
      <c r="L193" s="12">
        <f t="shared" si="246"/>
        <v>28285805.300000001</v>
      </c>
      <c r="M193" s="12">
        <f t="shared" si="246"/>
        <v>28285805.300000001</v>
      </c>
      <c r="N193" s="13"/>
    </row>
    <row r="194" spans="1:14" x14ac:dyDescent="0.25">
      <c r="A194" s="14" t="s">
        <v>9</v>
      </c>
      <c r="B194" s="15">
        <f>SUM(C194:M194)</f>
        <v>332315.77610000002</v>
      </c>
      <c r="C194" s="15">
        <f t="shared" ref="C194:H197" si="247">C26+C47+C68+C89+C110+C152+C131+C173</f>
        <v>0</v>
      </c>
      <c r="D194" s="15">
        <f t="shared" si="247"/>
        <v>24039.599999999999</v>
      </c>
      <c r="E194" s="15">
        <f t="shared" si="247"/>
        <v>92432.132100000003</v>
      </c>
      <c r="F194" s="15">
        <f t="shared" si="247"/>
        <v>72335.744000000006</v>
      </c>
      <c r="G194" s="15">
        <f t="shared" si="247"/>
        <v>143508.29999999999</v>
      </c>
      <c r="H194" s="15">
        <f t="shared" si="247"/>
        <v>0</v>
      </c>
      <c r="I194" s="15">
        <f t="shared" ref="I194:J194" si="248">I26+I47+I68+I89+I110+I152+I131+I173</f>
        <v>0</v>
      </c>
      <c r="J194" s="15">
        <f t="shared" si="248"/>
        <v>0</v>
      </c>
      <c r="K194" s="15">
        <f t="shared" ref="K194:M194" si="249">K26+K47+K68+K89+K110+K152+K131+K173</f>
        <v>0</v>
      </c>
      <c r="L194" s="15">
        <f t="shared" si="249"/>
        <v>0</v>
      </c>
      <c r="M194" s="15">
        <f t="shared" si="249"/>
        <v>0</v>
      </c>
      <c r="N194" s="16"/>
    </row>
    <row r="195" spans="1:14" x14ac:dyDescent="0.25">
      <c r="A195" s="14" t="s">
        <v>10</v>
      </c>
      <c r="B195" s="15">
        <f>SUM(C195:M195)</f>
        <v>301651636.15296006</v>
      </c>
      <c r="C195" s="15">
        <f t="shared" si="247"/>
        <v>21136057.399999999</v>
      </c>
      <c r="D195" s="15">
        <f t="shared" si="247"/>
        <v>24140863.100000001</v>
      </c>
      <c r="E195" s="15">
        <f t="shared" si="247"/>
        <v>22419678.744960003</v>
      </c>
      <c r="F195" s="15">
        <f t="shared" si="247"/>
        <v>26913998.899999999</v>
      </c>
      <c r="G195" s="15">
        <f t="shared" si="247"/>
        <v>29573621.607999999</v>
      </c>
      <c r="H195" s="15">
        <f t="shared" si="247"/>
        <v>31537289</v>
      </c>
      <c r="I195" s="15">
        <f t="shared" ref="I195:J195" si="250">I27+I48+I69+I90+I111+I153+I132+I174</f>
        <v>33069314.199999999</v>
      </c>
      <c r="J195" s="15">
        <f t="shared" si="250"/>
        <v>28215203.300000001</v>
      </c>
      <c r="K195" s="15">
        <f t="shared" ref="K195:M195" si="251">K27+K48+K69+K90+K111+K153+K132+K174</f>
        <v>28215203.300000001</v>
      </c>
      <c r="L195" s="15">
        <f t="shared" si="251"/>
        <v>28215203.300000001</v>
      </c>
      <c r="M195" s="15">
        <f t="shared" si="251"/>
        <v>28215203.300000001</v>
      </c>
      <c r="N195" s="16"/>
    </row>
    <row r="196" spans="1:14" x14ac:dyDescent="0.25">
      <c r="A196" s="14" t="s">
        <v>11</v>
      </c>
      <c r="B196" s="15">
        <f t="shared" ref="B196" si="252">SUM(C196:M196)</f>
        <v>1022178.9</v>
      </c>
      <c r="C196" s="15">
        <f t="shared" si="247"/>
        <v>10466.4</v>
      </c>
      <c r="D196" s="15">
        <f t="shared" si="247"/>
        <v>133831.70000000001</v>
      </c>
      <c r="E196" s="15">
        <f t="shared" si="247"/>
        <v>215577</v>
      </c>
      <c r="F196" s="15">
        <f t="shared" si="247"/>
        <v>77633.8</v>
      </c>
      <c r="G196" s="15">
        <f t="shared" si="247"/>
        <v>69214.2</v>
      </c>
      <c r="H196" s="15">
        <f t="shared" si="247"/>
        <v>116573.9</v>
      </c>
      <c r="I196" s="15">
        <f t="shared" ref="I196:J196" si="253">I28+I49+I70+I91+I112+I154+I133+I175</f>
        <v>116473.9</v>
      </c>
      <c r="J196" s="15">
        <f t="shared" si="253"/>
        <v>70602</v>
      </c>
      <c r="K196" s="15">
        <f t="shared" ref="K196:M196" si="254">K28+K49+K70+K91+K112+K154+K133+K175</f>
        <v>70602</v>
      </c>
      <c r="L196" s="15">
        <f t="shared" si="254"/>
        <v>70602</v>
      </c>
      <c r="M196" s="15">
        <f t="shared" si="254"/>
        <v>70602</v>
      </c>
      <c r="N196" s="16"/>
    </row>
    <row r="197" spans="1:14" ht="15.75" thickBot="1" x14ac:dyDescent="0.3">
      <c r="A197" s="17" t="s">
        <v>12</v>
      </c>
      <c r="B197" s="19">
        <f>SUM(C197:M197)</f>
        <v>0</v>
      </c>
      <c r="C197" s="19">
        <f t="shared" si="247"/>
        <v>0</v>
      </c>
      <c r="D197" s="19">
        <f t="shared" si="247"/>
        <v>0</v>
      </c>
      <c r="E197" s="19">
        <f t="shared" si="247"/>
        <v>0</v>
      </c>
      <c r="F197" s="19">
        <f t="shared" si="247"/>
        <v>0</v>
      </c>
      <c r="G197" s="19">
        <f t="shared" si="247"/>
        <v>0</v>
      </c>
      <c r="H197" s="19">
        <f t="shared" si="247"/>
        <v>0</v>
      </c>
      <c r="I197" s="19">
        <f t="shared" ref="I197:J197" si="255">I29+I50+I71+I92+I113+I155+I134+I176</f>
        <v>0</v>
      </c>
      <c r="J197" s="19">
        <f t="shared" si="255"/>
        <v>0</v>
      </c>
      <c r="K197" s="19">
        <f t="shared" ref="K197:M197" si="256">K29+K50+K71+K92+K113+K155+K134+K176</f>
        <v>0</v>
      </c>
      <c r="L197" s="19">
        <f t="shared" si="256"/>
        <v>0</v>
      </c>
      <c r="M197" s="19">
        <f t="shared" si="256"/>
        <v>0</v>
      </c>
      <c r="N197" s="18"/>
    </row>
    <row r="198" spans="1:14" ht="15.75" x14ac:dyDescent="0.25">
      <c r="A198" s="21"/>
    </row>
    <row r="199" spans="1:14" ht="15.75" x14ac:dyDescent="0.25">
      <c r="A199" s="21"/>
    </row>
    <row r="200" spans="1:14" x14ac:dyDescent="0.25">
      <c r="F200" s="4" t="s">
        <v>36</v>
      </c>
    </row>
  </sheetData>
  <mergeCells count="17">
    <mergeCell ref="A177:N177"/>
    <mergeCell ref="A9:N9"/>
    <mergeCell ref="A30:N30"/>
    <mergeCell ref="A51:N51"/>
    <mergeCell ref="A72:N72"/>
    <mergeCell ref="A93:N93"/>
    <mergeCell ref="A114:N114"/>
    <mergeCell ref="B5:M5"/>
    <mergeCell ref="C6:M6"/>
    <mergeCell ref="K1:N1"/>
    <mergeCell ref="A135:N135"/>
    <mergeCell ref="A156:N156"/>
    <mergeCell ref="K2:N2"/>
    <mergeCell ref="A3:N3"/>
    <mergeCell ref="A5:A7"/>
    <mergeCell ref="N5:N7"/>
    <mergeCell ref="B6:B7"/>
  </mergeCells>
  <pageMargins left="0.31496062992125984" right="0" top="0.39370078740157483" bottom="0.39370078740157483" header="0.31496062992125984" footer="0.31496062992125984"/>
  <pageSetup paperSize="9" scale="5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Сводные фин затраты</vt:lpstr>
      <vt:lpstr>'Сводные фин затраты'!Заголовки_для_печати</vt:lpstr>
      <vt:lpstr>'Сводные фин затраты'!Область_печати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Анохина Н.В.</dc:creator>
  <cp:lastModifiedBy>Савгачев Константин Юрьевич</cp:lastModifiedBy>
  <cp:lastPrinted>2019-01-29T03:09:21Z</cp:lastPrinted>
  <dcterms:created xsi:type="dcterms:W3CDTF">2014-08-15T08:20:36Z</dcterms:created>
  <dcterms:modified xsi:type="dcterms:W3CDTF">2019-02-23T08:26:44Z</dcterms:modified>
</cp:coreProperties>
</file>