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Лист1!$A$5:$K$282</definedName>
  </definedNames>
  <calcPr calcId="162913"/>
</workbook>
</file>

<file path=xl/calcChain.xml><?xml version="1.0" encoding="utf-8"?>
<calcChain xmlns="http://schemas.openxmlformats.org/spreadsheetml/2006/main">
  <c r="I12" i="1" l="1"/>
  <c r="H12" i="1"/>
  <c r="I18" i="1"/>
  <c r="H18" i="1"/>
  <c r="I70" i="1"/>
  <c r="H70" i="1"/>
  <c r="I168" i="1"/>
  <c r="H168" i="1"/>
  <c r="I170" i="1"/>
  <c r="H170" i="1"/>
  <c r="I176" i="1"/>
  <c r="H176" i="1"/>
  <c r="I182" i="1"/>
  <c r="H182" i="1"/>
  <c r="I187" i="1"/>
  <c r="H187" i="1"/>
  <c r="I190" i="1"/>
  <c r="H190" i="1"/>
  <c r="I195" i="1"/>
  <c r="H195" i="1"/>
  <c r="I197" i="1"/>
  <c r="H197" i="1"/>
  <c r="I199" i="1"/>
  <c r="H199" i="1"/>
  <c r="I211" i="1"/>
  <c r="H211" i="1"/>
  <c r="I217" i="1"/>
  <c r="H217" i="1"/>
  <c r="I226" i="1"/>
  <c r="H226" i="1"/>
  <c r="I235" i="1" l="1"/>
  <c r="H235" i="1"/>
  <c r="I234" i="1" l="1"/>
  <c r="I9" i="1"/>
  <c r="I166" i="1"/>
  <c r="H234" i="1"/>
  <c r="H9" i="1"/>
  <c r="H166" i="1"/>
  <c r="H8" i="1" l="1"/>
  <c r="H282" i="1" s="1"/>
  <c r="I8" i="1"/>
  <c r="I282" i="1" s="1"/>
</calcChain>
</file>

<file path=xl/sharedStrings.xml><?xml version="1.0" encoding="utf-8"?>
<sst xmlns="http://schemas.openxmlformats.org/spreadsheetml/2006/main" count="862" uniqueCount="315">
  <si>
    <t>Наименование муниципального образования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</si>
  <si>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</si>
  <si>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</si>
  <si>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</si>
  <si>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Сведения об аварийном жилищном фонде, подлежащем расселению до 1 сентября 2025 года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</si>
  <si>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</si>
  <si>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</si>
  <si>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</si>
  <si>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</si>
  <si>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</si>
  <si>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Барабинск</t>
  </si>
  <si>
    <t>IV квартал 2020</t>
  </si>
  <si>
    <t>Болотное</t>
  </si>
  <si>
    <t>г. Болотное, ул. Горького, 35</t>
  </si>
  <si>
    <t>IV квартал 2021</t>
  </si>
  <si>
    <t>г. Болотное, ул. Коммунистическая, 39</t>
  </si>
  <si>
    <t>IV квартал 2022</t>
  </si>
  <si>
    <t>III квартал 2025</t>
  </si>
  <si>
    <t>г. Болотное, ул. Советская, 6</t>
  </si>
  <si>
    <t>Искитим</t>
  </si>
  <si>
    <t>IV квартал 2023</t>
  </si>
  <si>
    <t>IV квартал 2024</t>
  </si>
  <si>
    <t>мкр. Северный, д. 8</t>
  </si>
  <si>
    <t>ул. Карьер Цемзавода, д. 6</t>
  </si>
  <si>
    <t>ул. Карьер Цемзавода, д. 8</t>
  </si>
  <si>
    <t>ул. Кирова, д. 43</t>
  </si>
  <si>
    <t>ул. Кирова, д. 47</t>
  </si>
  <si>
    <t>ул. Кирова, д. 49</t>
  </si>
  <si>
    <t>ул. Коммунистическая, д. 47</t>
  </si>
  <si>
    <t>ул. Коммунистическая, д. 55</t>
  </si>
  <si>
    <t>ул. Комсомольская, д. 33</t>
  </si>
  <si>
    <t>IV квартал 2019</t>
  </si>
  <si>
    <t>ул. Комсомольская, д. 35</t>
  </si>
  <si>
    <t>ул. Комсомольская, д. 46</t>
  </si>
  <si>
    <t>ул. Комсомольская, д. 55</t>
  </si>
  <si>
    <t>ул. Маркса, д. 3а</t>
  </si>
  <si>
    <t>ул. Прорабская, д. 2</t>
  </si>
  <si>
    <t>ул. Пушкина, д. 1</t>
  </si>
  <si>
    <t>ул. Пушкина, д. 13</t>
  </si>
  <si>
    <t>ул. Пушкина, д. 14</t>
  </si>
  <si>
    <t>ул. Пушкина, д. 15</t>
  </si>
  <si>
    <t>ул. Пушкина, д. 16</t>
  </si>
  <si>
    <t>ул. Пушкина, д. 18</t>
  </si>
  <si>
    <t>ул. Пушкина, д. 2</t>
  </si>
  <si>
    <t>ул. Пушкина, д. 22</t>
  </si>
  <si>
    <t>ул. Пушкина, д. 3</t>
  </si>
  <si>
    <t>ул. Пушкина, д. 4</t>
  </si>
  <si>
    <t>ул. Пушкина, д. 6</t>
  </si>
  <si>
    <t>ул. Пушкина, д. 9</t>
  </si>
  <si>
    <t>ул. Советская, д. 167А</t>
  </si>
  <si>
    <t>ул. Советская, д. 169</t>
  </si>
  <si>
    <t>ул. Советская, д. 171</t>
  </si>
  <si>
    <t>ул. Советская, д. 174</t>
  </si>
  <si>
    <t>ул. Советская, д. 186</t>
  </si>
  <si>
    <t>ул. Советская, д. 190</t>
  </si>
  <si>
    <t>ул. Советская, д. 199</t>
  </si>
  <si>
    <t>ул. Театральная, д. 11</t>
  </si>
  <si>
    <t>ул. Томская, д. 3</t>
  </si>
  <si>
    <t>ул. Томская, д. 4</t>
  </si>
  <si>
    <t>ул. Трудовая, д. 10</t>
  </si>
  <si>
    <t>ул. Трудовая, д. 15</t>
  </si>
  <si>
    <t>ул. Трудовая, д. 3</t>
  </si>
  <si>
    <t>ул. Трудовая, д. 4</t>
  </si>
  <si>
    <t>ул. Трудовая, д. 9</t>
  </si>
  <si>
    <t>ул. Центральная, д. 11</t>
  </si>
  <si>
    <t>Новосибирск</t>
  </si>
  <si>
    <t>пер. Мира 2-й, д. 3</t>
  </si>
  <si>
    <t>пер. Петропавловский 1-й, д. 16</t>
  </si>
  <si>
    <t>пер. Римского-Корсакова 4-й, д. 10</t>
  </si>
  <si>
    <t>пер. Римского-Корсакова 4-й, д. 12</t>
  </si>
  <si>
    <t>пер. Римского-Корсакова 4-й, д. 5</t>
  </si>
  <si>
    <t>пер. Римского-Корсакова 4-й, д. 6</t>
  </si>
  <si>
    <t>пер. Римского-Корсакова 4-й, д. 7</t>
  </si>
  <si>
    <t>пер. Римского-Корсакова 4-й, д. 8</t>
  </si>
  <si>
    <t>пер. Римского-Корсакова 4-й, д. 9</t>
  </si>
  <si>
    <t>пер. Римского-Корсакова 5-й, д. 1</t>
  </si>
  <si>
    <t>пер. Римского-Корсакова 5-й, д. 3</t>
  </si>
  <si>
    <t>пер. Римского-Корсакова 5-й, д. 7</t>
  </si>
  <si>
    <t>пер. Римского-Корсакова 5-й, д. 9</t>
  </si>
  <si>
    <t>ул. 9-го Ноября, д. 221</t>
  </si>
  <si>
    <t>ул. Автогенная, д. 201</t>
  </si>
  <si>
    <t>ул. Аникина, д. 21</t>
  </si>
  <si>
    <t>ул. Бурденко 2-я, д. 18</t>
  </si>
  <si>
    <t>ул. Бурденко 2-я, д. 20</t>
  </si>
  <si>
    <t>ул. Бурденко 2-я, д. 24</t>
  </si>
  <si>
    <t>ул. Владимировская, д. 33а</t>
  </si>
  <si>
    <t>ул. Грибоедова, д. 147</t>
  </si>
  <si>
    <t>ул. Грибоедова, д. 160</t>
  </si>
  <si>
    <t>ул. Декабристов, д. 107</t>
  </si>
  <si>
    <t>ул. Дунаевского, д. 8</t>
  </si>
  <si>
    <t xml:space="preserve">ул. Есенина, д. 3 </t>
  </si>
  <si>
    <t>ул. Зыряновская, д. 139</t>
  </si>
  <si>
    <t>ул. Зыряновская, д. 141</t>
  </si>
  <si>
    <t>ул. Зыряновская, д. 143</t>
  </si>
  <si>
    <t>ул. Инвентарная, д. 19</t>
  </si>
  <si>
    <t>ул. Качалова, д. 25а</t>
  </si>
  <si>
    <t>ул. Коммунистическая, д. 3а</t>
  </si>
  <si>
    <t>ул. Коммунстроевская, д. 201</t>
  </si>
  <si>
    <t>ул. Коммунстроевская, д. 203</t>
  </si>
  <si>
    <t>ул. Коммунстроевская, д. 205</t>
  </si>
  <si>
    <t>ул. Коммунстроевская, д. 207</t>
  </si>
  <si>
    <t>ул. Коммунстроевская, д. 209</t>
  </si>
  <si>
    <t>ул. Коммунстроевская, д. 211</t>
  </si>
  <si>
    <t>ул. Коммунстроевская, д. 213</t>
  </si>
  <si>
    <t>ул. Коммунстроевская, д. 215</t>
  </si>
  <si>
    <t>ул. Костычева, д. 17</t>
  </si>
  <si>
    <t>ул. Крамского, д. 13</t>
  </si>
  <si>
    <t>ул. Крамского, д. 15</t>
  </si>
  <si>
    <t>ул. Крамского, д. 17/1</t>
  </si>
  <si>
    <t>ул. Крамского, д. 17/2</t>
  </si>
  <si>
    <t>ул. Крамского, д. 17/3</t>
  </si>
  <si>
    <t>ул. Крамского, д. 19</t>
  </si>
  <si>
    <t>ул. Крамского, д. 5</t>
  </si>
  <si>
    <t>ул. Крамского, д. 7</t>
  </si>
  <si>
    <t>ул. Крамского, д. 9</t>
  </si>
  <si>
    <t>ул. Красносельская, д. 6а</t>
  </si>
  <si>
    <t>ул. Красносельская, д. 6б</t>
  </si>
  <si>
    <t>ул. Красный Факел, д. 23</t>
  </si>
  <si>
    <t>ул. Лескова, д. 119</t>
  </si>
  <si>
    <t>ул. Марата, д. 157</t>
  </si>
  <si>
    <t>ул. Марии Ульяновой, д. 12 а</t>
  </si>
  <si>
    <t>ул. Нижегородская, д. 193</t>
  </si>
  <si>
    <t>ул. Никитина, д. 130</t>
  </si>
  <si>
    <t>ул. Никитина, д. 132</t>
  </si>
  <si>
    <t>ул. Никитина, д. 132а</t>
  </si>
  <si>
    <t>ул. Никитина, д. 134а</t>
  </si>
  <si>
    <t>ул. Никитина, д. 138</t>
  </si>
  <si>
    <t>ул. Никитина, д. 138а</t>
  </si>
  <si>
    <t>ул. Никитина, д. 140</t>
  </si>
  <si>
    <t>ул. Никитина, д. 140а</t>
  </si>
  <si>
    <t>ул. Никитина, д. 140б</t>
  </si>
  <si>
    <t>ул. Никитина, д. 142а</t>
  </si>
  <si>
    <t>ул. Никитина, д. 146</t>
  </si>
  <si>
    <t>ул. Никитина, д. 148</t>
  </si>
  <si>
    <t>ул. Никитина, д. 152</t>
  </si>
  <si>
    <t>ул. Никитина, д. 152а</t>
  </si>
  <si>
    <t>ул. Никитина, д. 152б</t>
  </si>
  <si>
    <t>ул. Никитина, д. 152в</t>
  </si>
  <si>
    <t>ул. Никитина, д. 154</t>
  </si>
  <si>
    <t>ул. Никитина, д. 154а</t>
  </si>
  <si>
    <t>ул. Никитина, д. 156</t>
  </si>
  <si>
    <t>ул. Никитина, д. 156б</t>
  </si>
  <si>
    <t>ул. Никитина, д. 158</t>
  </si>
  <si>
    <t>ул. Никитина, д. 37</t>
  </si>
  <si>
    <t>ул. Никитина, д. 57А</t>
  </si>
  <si>
    <t>ул. Новая Заря, д. 18</t>
  </si>
  <si>
    <t>ул. Ногина, д. 2/4</t>
  </si>
  <si>
    <t>ул. Обская, д. 58</t>
  </si>
  <si>
    <t>ул. Объединения, д. 26</t>
  </si>
  <si>
    <t>ул. Объединения, д. 4</t>
  </si>
  <si>
    <t>ул. Ольховская 2-я, д. 5</t>
  </si>
  <si>
    <t>ул. Первомайская, д. 21</t>
  </si>
  <si>
    <t>ул. Пешеходная, д. 1</t>
  </si>
  <si>
    <t>ул. Серафимовича, д. 3</t>
  </si>
  <si>
    <t>ул. Станиславского, д. 5</t>
  </si>
  <si>
    <t>ул. Тельмана, д. 10</t>
  </si>
  <si>
    <t>ул. Тельмана, д. 12</t>
  </si>
  <si>
    <t>ул. Тельмана, д. 14</t>
  </si>
  <si>
    <t>ул. Физкультурная, д. 16</t>
  </si>
  <si>
    <t>ул. Физкультурная, д. 29 б</t>
  </si>
  <si>
    <t>ш. Бердское, д. 36</t>
  </si>
  <si>
    <t>Обь</t>
  </si>
  <si>
    <t>город Обь, улица Железнодорожная, дом 10</t>
  </si>
  <si>
    <t>Куйбышев</t>
  </si>
  <si>
    <t>г. Куйбышев, кв-л 3, д. 11</t>
  </si>
  <si>
    <t>г. Куйбышев, кв-л 3, д. 6</t>
  </si>
  <si>
    <t>г. Куйбышев, ул. Пиотровского, д. 11</t>
  </si>
  <si>
    <t>Купино</t>
  </si>
  <si>
    <t>г. Купино, п. Кордон лесхоз, д. 8</t>
  </si>
  <si>
    <t>г. Купино, ул. Железнодорожная, д. 10</t>
  </si>
  <si>
    <t>г. Купино, ул. Железнодорожная, д. 72</t>
  </si>
  <si>
    <t>г. Купино, ул. Железнодорожная, д. 78</t>
  </si>
  <si>
    <t>г. Купино, ул. Железнодорожная, д. 86</t>
  </si>
  <si>
    <t>д. Чупино, ул. Центральная, д. 10</t>
  </si>
  <si>
    <t>д. Чупино, ул. Центральная, д. 16</t>
  </si>
  <si>
    <t>д. Чупино, ул. Центральная, д. 20</t>
  </si>
  <si>
    <t>с. Бажинск, ул. Советская, д. 4</t>
  </si>
  <si>
    <t>с. Ташара, ул. Октябрьская, д. 7</t>
  </si>
  <si>
    <t>с. Ташара, ул. Трудовая, д. 7</t>
  </si>
  <si>
    <t>п. Малиновка, ул. Широкая, д. 4</t>
  </si>
  <si>
    <t>с. Барышево, пер. Институтский, д. 6</t>
  </si>
  <si>
    <t>с. Барышево, ул. Институтская, д. 6</t>
  </si>
  <si>
    <t>ст. Крахаль, км. 34, д. 4</t>
  </si>
  <si>
    <t>с. Вагайцево, ул. Космонавтов, д. 32</t>
  </si>
  <si>
    <t>с. Бобровка, пер. Центральный, д. 26</t>
  </si>
  <si>
    <t>Татарск</t>
  </si>
  <si>
    <t>г. Татарск, п. ЭЧ-4, д. 2</t>
  </si>
  <si>
    <t>г. Татарск, п. ЭЧ-4, д. 3</t>
  </si>
  <si>
    <t>г. Татарск, п. ЭЧ-4, д. 4</t>
  </si>
  <si>
    <t>г. Татарск, п. Южный, д. 36</t>
  </si>
  <si>
    <t>г. Татарск, п. Южный, д. 46</t>
  </si>
  <si>
    <t>г. Татарск, ул. Дружбы. д. 79</t>
  </si>
  <si>
    <t>г. Татарск, ул. Дружбы. д. 82</t>
  </si>
  <si>
    <t>г. Татарск, ул. Дружбы. д. 87</t>
  </si>
  <si>
    <t>г. Татарск, ул. Ленина, д. 58</t>
  </si>
  <si>
    <t>г. Татарск, ул. Татарская, д. 47</t>
  </si>
  <si>
    <t>Тогучин</t>
  </si>
  <si>
    <t>г. Тогучин, пер. Банковский, д. 7</t>
  </si>
  <si>
    <t>г. Тогучин, ул. Бригадная, 6</t>
  </si>
  <si>
    <t>г. Тогучин, ул. Вокзальная, д. 46</t>
  </si>
  <si>
    <t>г. Тогучин, ул. Пролетарская, д. 50</t>
  </si>
  <si>
    <t>г. Тогучин, ул. Пролетарская, д. 50а</t>
  </si>
  <si>
    <t>Дорогино</t>
  </si>
  <si>
    <t>Посевная</t>
  </si>
  <si>
    <t>Черепаново</t>
  </si>
  <si>
    <t>г. Черепаново, ул. Партизанская, д. 96</t>
  </si>
  <si>
    <t>Чулым</t>
  </si>
  <si>
    <t>г. Чулым, ул. Кожемякина, д. 30</t>
  </si>
  <si>
    <t>г. Чулым, ул. Кожемякина, д. 40</t>
  </si>
  <si>
    <t>г. Чулым, ул. Кожемякина, д. 52</t>
  </si>
  <si>
    <t>г. Чулым, ул. Лермонтова, д. 10</t>
  </si>
  <si>
    <t>г. Чулым, ул. Лермонтова, д. 12</t>
  </si>
  <si>
    <t>г. Чулым, ул. Чулымская, д. 16</t>
  </si>
  <si>
    <t>пер. Петропавловский 1-й, д. 12</t>
  </si>
  <si>
    <t>пер. Петропавловский 1-й, д. 14</t>
  </si>
  <si>
    <t>пер. Петропавловский 1-й, д. 5</t>
  </si>
  <si>
    <t>пер. Серафимовича 3-й, д. 12</t>
  </si>
  <si>
    <t>пер. Серафимовича 3-й, д. 14</t>
  </si>
  <si>
    <t>пер. Серафимовича 3-й, д. 16</t>
  </si>
  <si>
    <t>пер. Станиславского 2-й, д. 6</t>
  </si>
  <si>
    <t>ул. 9-го Ноября, д. 68</t>
  </si>
  <si>
    <t>ул. 9-го Ноября, д. 70</t>
  </si>
  <si>
    <t>ул. 9-го Ноября, д. 72</t>
  </si>
  <si>
    <t>ул. Аренского, д. 3</t>
  </si>
  <si>
    <t>ул. Вертковская, д. 32</t>
  </si>
  <si>
    <t>ул. Вяземская, д. 5</t>
  </si>
  <si>
    <t>ул. Декабристов, д. 103</t>
  </si>
  <si>
    <t>ул. Декабристов, д. 105</t>
  </si>
  <si>
    <t>ул. Дунаевского, д. 10</t>
  </si>
  <si>
    <t>ул. Зональная, д. 1</t>
  </si>
  <si>
    <t>ул. Зональная, д. 2</t>
  </si>
  <si>
    <t>ул. Зональная, д. 2а</t>
  </si>
  <si>
    <t>ул. Коминтерна, д. 122/3</t>
  </si>
  <si>
    <t xml:space="preserve">ул. Королева, д. 10 </t>
  </si>
  <si>
    <t>ул. Красный Факел, д. 24г</t>
  </si>
  <si>
    <t>ул. Марии Ульяновой, д. 10а</t>
  </si>
  <si>
    <t>ул. Марии Ульяновой, д. 14 а</t>
  </si>
  <si>
    <t>ул. Океанская, д. 6</t>
  </si>
  <si>
    <t>ул. Петропавловская, д. 12</t>
  </si>
  <si>
    <t>ул. Серафимовича, д. 16</t>
  </si>
  <si>
    <t>ул. Серафимовича, д. 20</t>
  </si>
  <si>
    <t>ул. Степная, д. 44</t>
  </si>
  <si>
    <t>ул. Степная, д. 46</t>
  </si>
  <si>
    <t>ул. Столетова, д. 11</t>
  </si>
  <si>
    <t>ул. Столетова, д. 17</t>
  </si>
  <si>
    <t>ул. Столетова, д. 9</t>
  </si>
  <si>
    <t>ул. Титова, д. 48</t>
  </si>
  <si>
    <t>ул. Титова, д. 50</t>
  </si>
  <si>
    <t>ул. Тихвинская, д. 13</t>
  </si>
  <si>
    <t>ул. Тополевая, д. 28</t>
  </si>
  <si>
    <t>ул. Тюменская, д. 5</t>
  </si>
  <si>
    <t>ул. Тюменская, д. 9</t>
  </si>
  <si>
    <t>ул. Физкультурная, д. 20б</t>
  </si>
  <si>
    <t>ул. Якушева, д. 119</t>
  </si>
  <si>
    <t>ш. Старое, д. 2</t>
  </si>
  <si>
    <t>ш. Старое, д. 3</t>
  </si>
  <si>
    <t>х</t>
  </si>
  <si>
    <t>г. Барабинск, ул. Ленина, д. 147</t>
  </si>
  <si>
    <t>г. Барабинск, ул. Советская, д. 120</t>
  </si>
  <si>
    <t>г. Болотное, ул. Горького, 36</t>
  </si>
  <si>
    <t>г. Болотное, ул. Нечетный парк, 3</t>
  </si>
  <si>
    <t>мкр. Подгорный, д. 3</t>
  </si>
  <si>
    <t>мкр. Северный, д. 26</t>
  </si>
  <si>
    <t>мкр. Северный, д. 7</t>
  </si>
  <si>
    <t>с. Довольное, ул.Ленина,91</t>
  </si>
  <si>
    <t>г. Куйбышев, ул. Песчаная, д. 6</t>
  </si>
  <si>
    <t>р.п. Дорогино, ул. Светлая, д. 10</t>
  </si>
  <si>
    <t>р.п. Дорогино, ул. Светлая, д. 6</t>
  </si>
  <si>
    <t>р.п. Дорогино, ул. Фурманова, д. 11</t>
  </si>
  <si>
    <t>р.п. Дорогино, ул. Фурманова, д. 13</t>
  </si>
  <si>
    <t>р.п. Дорогино, ул. Фурманова, д. 9</t>
  </si>
  <si>
    <t>р.п. Посевная, ул. Чкалова, д. 2в</t>
  </si>
  <si>
    <t>№
п/п</t>
  </si>
  <si>
    <t>мкр. Индустриальный, д. 2</t>
  </si>
  <si>
    <t>мкр. Подгорный, д. 1</t>
  </si>
  <si>
    <t>мкр. Подгорный, д. 10</t>
  </si>
  <si>
    <t>мкр. Северный, д. 10</t>
  </si>
  <si>
    <t>мкр. Северный, д. 13</t>
  </si>
  <si>
    <t>ул. Карьер Цемзавода, д. 7</t>
  </si>
  <si>
    <t>г. Чулым, ул. Кожемякина, д.  56</t>
  </si>
  <si>
    <t>г. Куйбышев, ул. Красная, д. 30</t>
  </si>
  <si>
    <t>Итого по муниципальному образованию городу Оби</t>
  </si>
  <si>
    <t>По иным программам субъекта Российской Федерации, в рамках которых не предусмотрено финансирование за счет средств Фонда, в том числе:</t>
  </si>
  <si>
    <t>Всего подлежит переселению в 2019-2025 гг.</t>
  </si>
  <si>
    <t>_________</t>
  </si>
  <si>
    <t>Итого по муниципальному образованию Барабинскому муниципальному району</t>
  </si>
  <si>
    <t>Итого по муниципальному образованию Болотнинскому муниципальному району</t>
  </si>
  <si>
    <t>Итого по муниципальному образованию городу Искитиму</t>
  </si>
  <si>
    <t>Итого по муниципальному образованию городу Новосибирску</t>
  </si>
  <si>
    <t>Итого по муниципальному образованию Доволенскому муниципальному району</t>
  </si>
  <si>
    <t>Итого по муниципальному образованию Куйбышевскому муниципальному району</t>
  </si>
  <si>
    <t>Итого по муниципальному образованию Купинскому муниципальному району</t>
  </si>
  <si>
    <t>Итого по муниципальному образованию Маслянинскому муниципальному району</t>
  </si>
  <si>
    <t>Итого по муниципальному образованию Новосибирскому муниципальному району</t>
  </si>
  <si>
    <t>Итого по муниципальному образованию Ордынскому муниципальному району</t>
  </si>
  <si>
    <t>Итого по муниципальному образованию Сузунскому муниципальному району</t>
  </si>
  <si>
    <t>Итого по муниципальному образованию Татарскому муниципальному району</t>
  </si>
  <si>
    <t>Итого по муниципальному образованию Тогучинскому муниципальному району</t>
  </si>
  <si>
    <t>Итого по муниципальному образованию Черепановскому муниципальному району</t>
  </si>
  <si>
    <t>Итого по муниципальному образованию Чулымскому муниципальному району</t>
  </si>
  <si>
    <t>д. Чупино</t>
  </si>
  <si>
    <t>с. Бажинск</t>
  </si>
  <si>
    <t>с. Ташара</t>
  </si>
  <si>
    <t>с. Барышево</t>
  </si>
  <si>
    <t>с. Вагайцево</t>
  </si>
  <si>
    <t>с. Бобровка</t>
  </si>
  <si>
    <t>с. Довольное</t>
  </si>
  <si>
    <t>п. Малиновка</t>
  </si>
  <si>
    <t>Перечень аварийных многоквартирных домов, признанных до 1 января 2017 года в установленном порядке аварийными и подлежащими сносу или реконструкции в связи с физическим износом в процессе их эксплуатации и подлежащими расселению до 1 сентября 2025 года</t>
  </si>
  <si>
    <t>По программе переселения 2019-2025 гг., в рамках которой предусмотрено финансирование за счет средств Фонда, в том числе:</t>
  </si>
  <si>
    <t>р.п. Посевная, ул. Островского, д. 43а</t>
  </si>
  <si>
    <t>г. Татарск, ул. Дружбы. д. 85</t>
  </si>
  <si>
    <t>Итого по муниципальному образованию Мошковскому муниципальному району</t>
  </si>
  <si>
    <t>Приложение № 1 к постановлению Правительства Новосибирской области 
от _________________ №_________________</t>
  </si>
  <si>
    <t>"ПРИЛОЖЕНИЕ № 1
 к Региональной адресной программе 
Новосибирской области по переселению
граждан из аварийного жилищного фонда
 на 2019-2025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</si>
</sst>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/>
    <xf numFmtId="0" fontId="1" fillId="0" borderId="0" xfId="0" applyFont="1" applyFill="1" applyBorder="1" applyAlignment="1"/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0" fontId="8" fillId="0" borderId="0" xfId="0" applyFont="1" applyFill="1" applyBorder="1"/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00"/>
      <color rgb="FFF5A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9"/>
  <sheetViews>
    <sheetView tabSelected="1" topLeftCell="A52" zoomScale="90" zoomScaleNormal="90" zoomScalePageLayoutView="70" workbookViewId="0">
      <selection activeCell="G2" sqref="G2:J2"/>
    </sheetView>
  </sheetViews>
  <sheetFormatPr defaultRowHeight="15" x14ac:dyDescent="0.25"/>
  <cols>
    <col min="2" max="2" width="21.28515625" customWidth="1"/>
    <col min="5" max="5" width="38.42578125" customWidth="1"/>
    <col min="6" max="6" width="19.140625" customWidth="1"/>
    <col min="7" max="7" width="23.28515625" customWidth="1"/>
    <col min="8" max="8" width="18.85546875" customWidth="1"/>
    <col min="9" max="9" width="21.7109375" customWidth="1"/>
    <col min="10" max="10" width="21.5703125" customWidth="1"/>
    <col min="14" max="14" width="9.28515625" bestFit="1" customWidth="1"/>
  </cols>
  <sheetData>
    <row r="1" spans="1:20" ht="111" customHeight="1" x14ac:dyDescent="0.25">
      <c r="G1" s="51" t="s">
        <v>313</v>
      </c>
      <c r="H1" s="51"/>
      <c r="I1" s="51"/>
      <c r="J1" s="51"/>
    </row>
    <row r="2" spans="1:20" ht="167.1" customHeight="1" x14ac:dyDescent="0.4">
      <c r="A2" s="38"/>
      <c r="B2" s="38"/>
      <c r="C2" s="38"/>
      <c r="D2" s="38"/>
      <c r="E2" s="38"/>
      <c r="F2" s="38"/>
      <c r="G2" s="51" t="s">
        <v>314</v>
      </c>
      <c r="H2" s="51"/>
      <c r="I2" s="51"/>
      <c r="J2" s="51"/>
      <c r="K2" s="6"/>
      <c r="L2" s="4"/>
      <c r="M2" s="4"/>
      <c r="N2" s="4"/>
      <c r="O2" s="4"/>
      <c r="P2" s="4"/>
      <c r="Q2" s="4"/>
      <c r="R2" s="4"/>
      <c r="S2" s="1"/>
    </row>
    <row r="3" spans="1:20" ht="85.5" customHeight="1" x14ac:dyDescent="0.25">
      <c r="A3" s="52" t="s">
        <v>308</v>
      </c>
      <c r="B3" s="52"/>
      <c r="C3" s="52"/>
      <c r="D3" s="52"/>
      <c r="E3" s="52"/>
      <c r="F3" s="52"/>
      <c r="G3" s="52"/>
      <c r="H3" s="52"/>
      <c r="I3" s="52"/>
      <c r="J3" s="52"/>
      <c r="K3" s="6"/>
      <c r="L3" s="4"/>
      <c r="M3" s="4"/>
      <c r="N3" s="4"/>
      <c r="O3" s="4"/>
      <c r="P3" s="4"/>
      <c r="Q3" s="4"/>
      <c r="R3" s="4"/>
      <c r="S3" s="1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4"/>
      <c r="R4" s="4"/>
      <c r="S4" s="1"/>
    </row>
    <row r="5" spans="1:20" ht="47.25" customHeight="1" x14ac:dyDescent="0.25">
      <c r="A5" s="50" t="s">
        <v>272</v>
      </c>
      <c r="B5" s="50" t="s">
        <v>0</v>
      </c>
      <c r="C5" s="50" t="s">
        <v>1</v>
      </c>
      <c r="D5" s="50"/>
      <c r="E5" s="50"/>
      <c r="F5" s="50" t="s">
        <v>2</v>
      </c>
      <c r="G5" s="50" t="s">
        <v>3</v>
      </c>
      <c r="H5" s="50" t="s">
        <v>4</v>
      </c>
      <c r="I5" s="50"/>
      <c r="J5" s="50" t="s">
        <v>5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2.2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8.75" x14ac:dyDescent="0.25">
      <c r="A7" s="50"/>
      <c r="B7" s="50"/>
      <c r="C7" s="50"/>
      <c r="D7" s="50"/>
      <c r="E7" s="50"/>
      <c r="F7" s="18" t="s">
        <v>6</v>
      </c>
      <c r="G7" s="18" t="s">
        <v>7</v>
      </c>
      <c r="H7" s="18" t="s">
        <v>8</v>
      </c>
      <c r="I7" s="18" t="s">
        <v>9</v>
      </c>
      <c r="J7" s="18" t="s">
        <v>7</v>
      </c>
      <c r="K7" s="12"/>
      <c r="L7" s="4"/>
      <c r="M7" s="4"/>
      <c r="N7" s="5"/>
      <c r="O7" s="4"/>
      <c r="P7" s="4"/>
      <c r="Q7" s="4"/>
      <c r="R7" s="4"/>
      <c r="S7" s="4"/>
      <c r="T7" s="4"/>
    </row>
    <row r="8" spans="1:20" ht="41.25" customHeight="1" x14ac:dyDescent="0.25">
      <c r="A8" s="43" t="s">
        <v>309</v>
      </c>
      <c r="B8" s="43"/>
      <c r="C8" s="43"/>
      <c r="D8" s="43"/>
      <c r="E8" s="43"/>
      <c r="F8" s="18" t="s">
        <v>256</v>
      </c>
      <c r="G8" s="18" t="s">
        <v>256</v>
      </c>
      <c r="H8" s="19">
        <f>H9+H12+H18+H70+H166+H168+H170+H176+H182+H187+H190+H195+H197+H199+H211+H217+H226</f>
        <v>87471.809999999954</v>
      </c>
      <c r="I8" s="20">
        <f>I9+I12+I18+I70+I166+I168+I170+I176+I182+I187+I190+I195+I197+I199+I211+I217+I226</f>
        <v>5373</v>
      </c>
      <c r="J8" s="18" t="s">
        <v>256</v>
      </c>
      <c r="K8" s="4"/>
      <c r="L8" s="4"/>
      <c r="M8" s="4"/>
      <c r="N8" s="5"/>
      <c r="O8" s="4"/>
      <c r="P8" s="4"/>
      <c r="Q8" s="4"/>
      <c r="R8" s="4"/>
      <c r="S8" s="4"/>
      <c r="T8" s="4"/>
    </row>
    <row r="9" spans="1:20" ht="38.25" customHeight="1" x14ac:dyDescent="0.25">
      <c r="A9" s="40" t="s">
        <v>285</v>
      </c>
      <c r="B9" s="41"/>
      <c r="C9" s="41"/>
      <c r="D9" s="41"/>
      <c r="E9" s="42"/>
      <c r="F9" s="18" t="s">
        <v>256</v>
      </c>
      <c r="G9" s="18" t="s">
        <v>256</v>
      </c>
      <c r="H9" s="19">
        <f>SUM(H10:H11)</f>
        <v>532</v>
      </c>
      <c r="I9" s="20">
        <f>SUM(I10:I11)</f>
        <v>43</v>
      </c>
      <c r="J9" s="18" t="s">
        <v>256</v>
      </c>
      <c r="K9" s="4"/>
      <c r="L9" s="4"/>
      <c r="M9" s="4"/>
      <c r="N9" s="5"/>
      <c r="O9" s="4"/>
      <c r="P9" s="4"/>
      <c r="Q9" s="4"/>
      <c r="R9" s="4"/>
      <c r="S9" s="4"/>
      <c r="T9" s="4"/>
    </row>
    <row r="10" spans="1:20" ht="18.75" x14ac:dyDescent="0.25">
      <c r="A10" s="21">
        <v>1</v>
      </c>
      <c r="B10" s="22" t="s">
        <v>10</v>
      </c>
      <c r="C10" s="44" t="s">
        <v>257</v>
      </c>
      <c r="D10" s="44"/>
      <c r="E10" s="44"/>
      <c r="F10" s="18">
        <v>1936</v>
      </c>
      <c r="G10" s="23">
        <v>42083</v>
      </c>
      <c r="H10" s="19">
        <v>333.22</v>
      </c>
      <c r="I10" s="20">
        <v>30</v>
      </c>
      <c r="J10" s="24" t="s">
        <v>14</v>
      </c>
      <c r="K10" s="13"/>
      <c r="L10" s="8"/>
      <c r="M10" s="8"/>
      <c r="N10" s="9"/>
      <c r="O10" s="9"/>
      <c r="P10" s="8"/>
      <c r="Q10" s="8"/>
      <c r="R10" s="8"/>
      <c r="S10" s="4"/>
      <c r="T10" s="4"/>
    </row>
    <row r="11" spans="1:20" ht="18.75" x14ac:dyDescent="0.25">
      <c r="A11" s="21">
        <v>2</v>
      </c>
      <c r="B11" s="22" t="s">
        <v>10</v>
      </c>
      <c r="C11" s="44" t="s">
        <v>258</v>
      </c>
      <c r="D11" s="44"/>
      <c r="E11" s="44"/>
      <c r="F11" s="18">
        <v>1961</v>
      </c>
      <c r="G11" s="23">
        <v>42013</v>
      </c>
      <c r="H11" s="19">
        <v>198.78</v>
      </c>
      <c r="I11" s="20">
        <v>13</v>
      </c>
      <c r="J11" s="24" t="s">
        <v>14</v>
      </c>
      <c r="K11" s="13"/>
      <c r="L11" s="8"/>
      <c r="M11" s="8"/>
      <c r="N11" s="9"/>
      <c r="O11" s="8"/>
      <c r="P11" s="8"/>
      <c r="Q11" s="8"/>
      <c r="R11" s="8"/>
      <c r="S11" s="4"/>
      <c r="T11" s="4"/>
    </row>
    <row r="12" spans="1:20" s="3" customFormat="1" ht="38.25" customHeight="1" x14ac:dyDescent="0.25">
      <c r="A12" s="40" t="s">
        <v>286</v>
      </c>
      <c r="B12" s="41"/>
      <c r="C12" s="41"/>
      <c r="D12" s="41"/>
      <c r="E12" s="42"/>
      <c r="F12" s="19" t="s">
        <v>256</v>
      </c>
      <c r="G12" s="19" t="s">
        <v>256</v>
      </c>
      <c r="H12" s="19">
        <f>SUM(H13:H17)</f>
        <v>1058.5</v>
      </c>
      <c r="I12" s="20">
        <f>SUM(I13:I17)</f>
        <v>59</v>
      </c>
      <c r="J12" s="19" t="s">
        <v>256</v>
      </c>
      <c r="K12" s="14"/>
      <c r="L12" s="8"/>
      <c r="M12" s="8"/>
      <c r="N12" s="15"/>
      <c r="O12" s="8"/>
      <c r="P12" s="8"/>
      <c r="Q12" s="8"/>
      <c r="R12" s="8"/>
      <c r="S12" s="11"/>
      <c r="T12" s="11"/>
    </row>
    <row r="13" spans="1:20" ht="18.75" x14ac:dyDescent="0.25">
      <c r="A13" s="25">
        <v>3</v>
      </c>
      <c r="B13" s="26" t="s">
        <v>12</v>
      </c>
      <c r="C13" s="44" t="s">
        <v>13</v>
      </c>
      <c r="D13" s="44"/>
      <c r="E13" s="44"/>
      <c r="F13" s="19">
        <v>1959</v>
      </c>
      <c r="G13" s="23">
        <v>42243</v>
      </c>
      <c r="H13" s="19">
        <v>211.7</v>
      </c>
      <c r="I13" s="20">
        <v>13</v>
      </c>
      <c r="J13" s="24" t="s">
        <v>11</v>
      </c>
      <c r="K13" s="13"/>
      <c r="L13" s="4"/>
      <c r="M13" s="4"/>
      <c r="N13" s="5"/>
      <c r="O13" s="4"/>
      <c r="P13" s="4"/>
      <c r="Q13" s="4"/>
      <c r="R13" s="4"/>
      <c r="S13" s="4"/>
      <c r="T13" s="4"/>
    </row>
    <row r="14" spans="1:20" ht="18.75" x14ac:dyDescent="0.25">
      <c r="A14" s="25">
        <v>4</v>
      </c>
      <c r="B14" s="26" t="s">
        <v>12</v>
      </c>
      <c r="C14" s="44" t="s">
        <v>259</v>
      </c>
      <c r="D14" s="44"/>
      <c r="E14" s="44"/>
      <c r="F14" s="19">
        <v>1956</v>
      </c>
      <c r="G14" s="23">
        <v>42356</v>
      </c>
      <c r="H14" s="19">
        <v>198.1</v>
      </c>
      <c r="I14" s="20">
        <v>12</v>
      </c>
      <c r="J14" s="24" t="s">
        <v>11</v>
      </c>
      <c r="K14" s="13"/>
      <c r="L14" s="4"/>
      <c r="M14" s="5"/>
      <c r="N14" s="4"/>
      <c r="O14" s="4"/>
      <c r="P14" s="4"/>
      <c r="Q14" s="4"/>
      <c r="R14" s="4"/>
      <c r="S14" s="4"/>
      <c r="T14" s="4"/>
    </row>
    <row r="15" spans="1:20" ht="18.75" x14ac:dyDescent="0.25">
      <c r="A15" s="25">
        <v>5</v>
      </c>
      <c r="B15" s="26" t="s">
        <v>12</v>
      </c>
      <c r="C15" s="44" t="s">
        <v>15</v>
      </c>
      <c r="D15" s="44"/>
      <c r="E15" s="44"/>
      <c r="F15" s="19">
        <v>1920</v>
      </c>
      <c r="G15" s="23">
        <v>42075</v>
      </c>
      <c r="H15" s="19">
        <v>39.9</v>
      </c>
      <c r="I15" s="20">
        <v>4</v>
      </c>
      <c r="J15" s="24" t="s">
        <v>11</v>
      </c>
      <c r="K15" s="13"/>
      <c r="L15" s="4"/>
      <c r="M15" s="4"/>
      <c r="N15" s="4"/>
      <c r="O15" s="4"/>
      <c r="P15" s="4"/>
      <c r="Q15" s="4"/>
      <c r="R15" s="4"/>
      <c r="S15" s="4"/>
      <c r="T15" s="4"/>
    </row>
    <row r="16" spans="1:20" ht="18.75" x14ac:dyDescent="0.25">
      <c r="A16" s="25">
        <v>6</v>
      </c>
      <c r="B16" s="26" t="s">
        <v>12</v>
      </c>
      <c r="C16" s="44" t="s">
        <v>260</v>
      </c>
      <c r="D16" s="44"/>
      <c r="E16" s="44"/>
      <c r="F16" s="19">
        <v>1937</v>
      </c>
      <c r="G16" s="23">
        <v>42698</v>
      </c>
      <c r="H16" s="19">
        <v>493.4</v>
      </c>
      <c r="I16" s="20">
        <v>26</v>
      </c>
      <c r="J16" s="24" t="s">
        <v>17</v>
      </c>
      <c r="K16" s="13"/>
      <c r="L16" s="4"/>
      <c r="M16" s="4"/>
      <c r="N16" s="4"/>
      <c r="O16" s="4"/>
      <c r="P16" s="4"/>
      <c r="Q16" s="4"/>
      <c r="R16" s="4"/>
      <c r="S16" s="4"/>
      <c r="T16" s="4"/>
    </row>
    <row r="17" spans="1:20" ht="18.75" x14ac:dyDescent="0.25">
      <c r="A17" s="25">
        <v>7</v>
      </c>
      <c r="B17" s="26" t="s">
        <v>12</v>
      </c>
      <c r="C17" s="44" t="s">
        <v>18</v>
      </c>
      <c r="D17" s="44"/>
      <c r="E17" s="44"/>
      <c r="F17" s="19">
        <v>1937</v>
      </c>
      <c r="G17" s="23">
        <v>42725</v>
      </c>
      <c r="H17" s="19">
        <v>115.4</v>
      </c>
      <c r="I17" s="20">
        <v>4</v>
      </c>
      <c r="J17" s="24" t="s">
        <v>11</v>
      </c>
      <c r="K17" s="13"/>
      <c r="L17" s="4"/>
      <c r="M17" s="4"/>
      <c r="N17" s="4"/>
      <c r="O17" s="4"/>
      <c r="P17" s="4"/>
      <c r="Q17" s="4"/>
      <c r="R17" s="4"/>
      <c r="S17" s="4"/>
      <c r="T17" s="4"/>
    </row>
    <row r="18" spans="1:20" ht="18.75" x14ac:dyDescent="0.25">
      <c r="A18" s="27" t="s">
        <v>287</v>
      </c>
      <c r="B18" s="27"/>
      <c r="C18" s="27"/>
      <c r="D18" s="27"/>
      <c r="E18" s="27"/>
      <c r="F18" s="18" t="s">
        <v>256</v>
      </c>
      <c r="G18" s="18" t="s">
        <v>256</v>
      </c>
      <c r="H18" s="19">
        <f>SUM(H19:H69)</f>
        <v>27502.75</v>
      </c>
      <c r="I18" s="20">
        <f>SUM(I19:I69)</f>
        <v>1361</v>
      </c>
      <c r="J18" s="19" t="s">
        <v>256</v>
      </c>
      <c r="K18" s="13"/>
      <c r="L18" s="4"/>
      <c r="M18" s="4"/>
      <c r="N18" s="4"/>
      <c r="O18" s="4"/>
      <c r="P18" s="4"/>
      <c r="Q18" s="4"/>
      <c r="R18" s="4"/>
      <c r="S18" s="4"/>
      <c r="T18" s="4"/>
    </row>
    <row r="19" spans="1:20" ht="18.75" x14ac:dyDescent="0.25">
      <c r="A19" s="25">
        <v>8</v>
      </c>
      <c r="B19" s="26" t="s">
        <v>19</v>
      </c>
      <c r="C19" s="44" t="s">
        <v>273</v>
      </c>
      <c r="D19" s="44"/>
      <c r="E19" s="44"/>
      <c r="F19" s="19">
        <v>1960</v>
      </c>
      <c r="G19" s="28">
        <v>42138</v>
      </c>
      <c r="H19" s="19">
        <v>721.6</v>
      </c>
      <c r="I19" s="20">
        <v>29</v>
      </c>
      <c r="J19" s="24" t="s">
        <v>21</v>
      </c>
      <c r="K19" s="13"/>
      <c r="L19" s="4"/>
      <c r="M19" s="4"/>
      <c r="N19" s="4"/>
      <c r="O19" s="4"/>
      <c r="P19" s="4"/>
      <c r="Q19" s="4"/>
      <c r="R19" s="4"/>
      <c r="S19" s="4"/>
      <c r="T19" s="4"/>
    </row>
    <row r="20" spans="1:20" ht="18.75" x14ac:dyDescent="0.25">
      <c r="A20" s="25">
        <v>9</v>
      </c>
      <c r="B20" s="26" t="s">
        <v>19</v>
      </c>
      <c r="C20" s="44" t="s">
        <v>274</v>
      </c>
      <c r="D20" s="44"/>
      <c r="E20" s="44"/>
      <c r="F20" s="19">
        <v>1957</v>
      </c>
      <c r="G20" s="28">
        <v>42165</v>
      </c>
      <c r="H20" s="19">
        <v>731</v>
      </c>
      <c r="I20" s="20">
        <v>43</v>
      </c>
      <c r="J20" s="24" t="s">
        <v>20</v>
      </c>
      <c r="K20" s="13"/>
      <c r="L20" s="4"/>
      <c r="M20" s="4"/>
      <c r="N20" s="4"/>
      <c r="O20" s="4"/>
      <c r="P20" s="4"/>
      <c r="Q20" s="4"/>
      <c r="R20" s="4"/>
      <c r="S20" s="4"/>
      <c r="T20" s="4"/>
    </row>
    <row r="21" spans="1:20" ht="18.75" x14ac:dyDescent="0.25">
      <c r="A21" s="29">
        <v>10</v>
      </c>
      <c r="B21" s="30" t="s">
        <v>19</v>
      </c>
      <c r="C21" s="46" t="s">
        <v>275</v>
      </c>
      <c r="D21" s="46"/>
      <c r="E21" s="46"/>
      <c r="F21" s="31">
        <v>1957</v>
      </c>
      <c r="G21" s="32">
        <v>42149</v>
      </c>
      <c r="H21" s="31">
        <v>734.6</v>
      </c>
      <c r="I21" s="33">
        <v>35</v>
      </c>
      <c r="J21" s="32" t="s">
        <v>16</v>
      </c>
      <c r="K21" s="13"/>
      <c r="L21" s="4"/>
      <c r="M21" s="4"/>
      <c r="N21" s="4"/>
      <c r="O21" s="4"/>
      <c r="P21" s="5"/>
      <c r="Q21" s="4"/>
      <c r="R21" s="4"/>
      <c r="S21" s="4"/>
      <c r="T21" s="4"/>
    </row>
    <row r="22" spans="1:20" ht="18.75" x14ac:dyDescent="0.25">
      <c r="A22" s="25">
        <v>11</v>
      </c>
      <c r="B22" s="26" t="s">
        <v>19</v>
      </c>
      <c r="C22" s="44" t="s">
        <v>261</v>
      </c>
      <c r="D22" s="44"/>
      <c r="E22" s="44"/>
      <c r="F22" s="19">
        <v>1957</v>
      </c>
      <c r="G22" s="28">
        <v>42209</v>
      </c>
      <c r="H22" s="19">
        <v>742.8</v>
      </c>
      <c r="I22" s="20">
        <v>36</v>
      </c>
      <c r="J22" s="24" t="s">
        <v>20</v>
      </c>
      <c r="K22" s="13"/>
      <c r="L22" s="4"/>
      <c r="M22" s="4"/>
      <c r="N22" s="4"/>
      <c r="O22" s="4"/>
      <c r="P22" s="4"/>
      <c r="Q22" s="4"/>
      <c r="R22" s="4"/>
      <c r="S22" s="4"/>
      <c r="T22" s="4"/>
    </row>
    <row r="23" spans="1:20" ht="18.75" x14ac:dyDescent="0.25">
      <c r="A23" s="25">
        <v>12</v>
      </c>
      <c r="B23" s="26" t="s">
        <v>19</v>
      </c>
      <c r="C23" s="44" t="s">
        <v>276</v>
      </c>
      <c r="D23" s="44"/>
      <c r="E23" s="44"/>
      <c r="F23" s="19">
        <v>1959</v>
      </c>
      <c r="G23" s="28">
        <v>42149</v>
      </c>
      <c r="H23" s="19">
        <v>867.7</v>
      </c>
      <c r="I23" s="20">
        <v>34</v>
      </c>
      <c r="J23" s="24" t="s">
        <v>16</v>
      </c>
      <c r="K23" s="13"/>
      <c r="L23" s="4"/>
      <c r="M23" s="4"/>
      <c r="N23" s="4"/>
      <c r="O23" s="4"/>
      <c r="P23" s="4"/>
      <c r="Q23" s="4"/>
      <c r="R23" s="4"/>
      <c r="S23" s="4"/>
      <c r="T23" s="4"/>
    </row>
    <row r="24" spans="1:20" ht="18.75" x14ac:dyDescent="0.25">
      <c r="A24" s="25">
        <v>13</v>
      </c>
      <c r="B24" s="26" t="s">
        <v>19</v>
      </c>
      <c r="C24" s="44" t="s">
        <v>277</v>
      </c>
      <c r="D24" s="44"/>
      <c r="E24" s="44"/>
      <c r="F24" s="19">
        <v>1960</v>
      </c>
      <c r="G24" s="28">
        <v>42149</v>
      </c>
      <c r="H24" s="19">
        <v>458.2</v>
      </c>
      <c r="I24" s="20">
        <v>19</v>
      </c>
      <c r="J24" s="24" t="s">
        <v>20</v>
      </c>
      <c r="K24" s="13"/>
      <c r="L24" s="4"/>
      <c r="M24" s="4"/>
      <c r="N24" s="4"/>
      <c r="O24" s="4"/>
      <c r="P24" s="4"/>
      <c r="Q24" s="4"/>
      <c r="R24" s="4"/>
      <c r="S24" s="4"/>
      <c r="T24" s="4"/>
    </row>
    <row r="25" spans="1:20" ht="18.75" x14ac:dyDescent="0.25">
      <c r="A25" s="25">
        <v>14</v>
      </c>
      <c r="B25" s="26" t="s">
        <v>19</v>
      </c>
      <c r="C25" s="44" t="s">
        <v>262</v>
      </c>
      <c r="D25" s="44"/>
      <c r="E25" s="44"/>
      <c r="F25" s="19">
        <v>1950</v>
      </c>
      <c r="G25" s="28">
        <v>42149</v>
      </c>
      <c r="H25" s="19">
        <v>644.9</v>
      </c>
      <c r="I25" s="20">
        <v>27</v>
      </c>
      <c r="J25" s="24" t="s">
        <v>16</v>
      </c>
      <c r="K25" s="13"/>
      <c r="L25" s="4"/>
      <c r="M25" s="5"/>
      <c r="N25" s="4"/>
      <c r="O25" s="4"/>
      <c r="P25" s="4"/>
      <c r="Q25" s="4"/>
      <c r="R25" s="4"/>
      <c r="S25" s="4"/>
      <c r="T25" s="4"/>
    </row>
    <row r="26" spans="1:20" ht="18.75" x14ac:dyDescent="0.25">
      <c r="A26" s="25">
        <v>15</v>
      </c>
      <c r="B26" s="26" t="s">
        <v>19</v>
      </c>
      <c r="C26" s="44" t="s">
        <v>263</v>
      </c>
      <c r="D26" s="44"/>
      <c r="E26" s="44"/>
      <c r="F26" s="19">
        <v>1960</v>
      </c>
      <c r="G26" s="28">
        <v>42149</v>
      </c>
      <c r="H26" s="19">
        <v>673.9</v>
      </c>
      <c r="I26" s="20">
        <v>28</v>
      </c>
      <c r="J26" s="24" t="s">
        <v>16</v>
      </c>
      <c r="K26" s="13"/>
      <c r="L26" s="4"/>
      <c r="M26" s="4"/>
      <c r="N26" s="4"/>
      <c r="O26" s="4"/>
      <c r="P26" s="4"/>
      <c r="Q26" s="4"/>
      <c r="R26" s="4"/>
      <c r="S26" s="4"/>
      <c r="T26" s="4"/>
    </row>
    <row r="27" spans="1:20" ht="18.75" x14ac:dyDescent="0.25">
      <c r="A27" s="25">
        <v>16</v>
      </c>
      <c r="B27" s="26" t="s">
        <v>19</v>
      </c>
      <c r="C27" s="44" t="s">
        <v>22</v>
      </c>
      <c r="D27" s="44"/>
      <c r="E27" s="44"/>
      <c r="F27" s="19">
        <v>1960</v>
      </c>
      <c r="G27" s="28">
        <v>42559</v>
      </c>
      <c r="H27" s="19">
        <v>644.29999999999995</v>
      </c>
      <c r="I27" s="20">
        <v>24</v>
      </c>
      <c r="J27" s="24" t="s">
        <v>17</v>
      </c>
      <c r="K27" s="13"/>
      <c r="L27" s="4"/>
      <c r="M27" s="4"/>
      <c r="N27" s="4"/>
      <c r="O27" s="4"/>
      <c r="P27" s="4"/>
      <c r="Q27" s="4"/>
      <c r="R27" s="4"/>
      <c r="S27" s="4"/>
      <c r="T27" s="4"/>
    </row>
    <row r="28" spans="1:20" ht="18.75" x14ac:dyDescent="0.25">
      <c r="A28" s="25">
        <v>17</v>
      </c>
      <c r="B28" s="26" t="s">
        <v>19</v>
      </c>
      <c r="C28" s="44" t="s">
        <v>23</v>
      </c>
      <c r="D28" s="44"/>
      <c r="E28" s="44"/>
      <c r="F28" s="19">
        <v>1950</v>
      </c>
      <c r="G28" s="28">
        <v>42149</v>
      </c>
      <c r="H28" s="19">
        <v>361.5</v>
      </c>
      <c r="I28" s="20">
        <v>24</v>
      </c>
      <c r="J28" s="24" t="s">
        <v>16</v>
      </c>
      <c r="K28" s="13"/>
      <c r="L28" s="4"/>
      <c r="M28" s="4"/>
      <c r="N28" s="4"/>
      <c r="O28" s="4"/>
      <c r="P28" s="4"/>
      <c r="Q28" s="4"/>
      <c r="R28" s="4"/>
      <c r="S28" s="4"/>
      <c r="T28" s="4"/>
    </row>
    <row r="29" spans="1:20" ht="18.75" x14ac:dyDescent="0.25">
      <c r="A29" s="25">
        <v>18</v>
      </c>
      <c r="B29" s="26" t="s">
        <v>19</v>
      </c>
      <c r="C29" s="44" t="s">
        <v>278</v>
      </c>
      <c r="D29" s="44"/>
      <c r="E29" s="44"/>
      <c r="F29" s="19">
        <v>1960</v>
      </c>
      <c r="G29" s="28">
        <v>42149</v>
      </c>
      <c r="H29" s="19">
        <v>338.8</v>
      </c>
      <c r="I29" s="20">
        <v>38</v>
      </c>
      <c r="J29" s="24" t="s">
        <v>16</v>
      </c>
      <c r="K29" s="13"/>
      <c r="L29" s="4"/>
      <c r="M29" s="4"/>
      <c r="N29" s="4"/>
      <c r="O29" s="4"/>
      <c r="P29" s="4"/>
      <c r="Q29" s="4"/>
      <c r="R29" s="4"/>
      <c r="S29" s="4"/>
      <c r="T29" s="4"/>
    </row>
    <row r="30" spans="1:20" ht="18.75" x14ac:dyDescent="0.25">
      <c r="A30" s="25">
        <v>19</v>
      </c>
      <c r="B30" s="26" t="s">
        <v>19</v>
      </c>
      <c r="C30" s="44" t="s">
        <v>24</v>
      </c>
      <c r="D30" s="44"/>
      <c r="E30" s="44"/>
      <c r="F30" s="19">
        <v>1955</v>
      </c>
      <c r="G30" s="28">
        <v>42149</v>
      </c>
      <c r="H30" s="19">
        <v>367</v>
      </c>
      <c r="I30" s="20">
        <v>21</v>
      </c>
      <c r="J30" s="24" t="s">
        <v>20</v>
      </c>
      <c r="K30" s="13"/>
      <c r="L30" s="4"/>
      <c r="M30" s="4"/>
      <c r="N30" s="4"/>
      <c r="O30" s="4"/>
      <c r="P30" s="4"/>
      <c r="Q30" s="4"/>
      <c r="R30" s="4"/>
      <c r="S30" s="4"/>
      <c r="T30" s="4"/>
    </row>
    <row r="31" spans="1:20" ht="18.75" x14ac:dyDescent="0.25">
      <c r="A31" s="25">
        <v>20</v>
      </c>
      <c r="B31" s="26" t="s">
        <v>19</v>
      </c>
      <c r="C31" s="44" t="s">
        <v>25</v>
      </c>
      <c r="D31" s="44"/>
      <c r="E31" s="44"/>
      <c r="F31" s="19">
        <v>1953</v>
      </c>
      <c r="G31" s="28">
        <v>41423</v>
      </c>
      <c r="H31" s="19">
        <v>405.9</v>
      </c>
      <c r="I31" s="20">
        <v>20</v>
      </c>
      <c r="J31" s="24" t="s">
        <v>16</v>
      </c>
      <c r="K31" s="13"/>
      <c r="L31" s="4"/>
      <c r="M31" s="4"/>
      <c r="N31" s="4"/>
      <c r="O31" s="4"/>
      <c r="P31" s="4"/>
      <c r="Q31" s="4"/>
      <c r="R31" s="4"/>
      <c r="S31" s="4"/>
      <c r="T31" s="4"/>
    </row>
    <row r="32" spans="1:20" ht="18.75" x14ac:dyDescent="0.25">
      <c r="A32" s="25">
        <v>21</v>
      </c>
      <c r="B32" s="26" t="s">
        <v>19</v>
      </c>
      <c r="C32" s="44" t="s">
        <v>26</v>
      </c>
      <c r="D32" s="44"/>
      <c r="E32" s="44"/>
      <c r="F32" s="19">
        <v>1953</v>
      </c>
      <c r="G32" s="28">
        <v>42149</v>
      </c>
      <c r="H32" s="19">
        <v>386.7</v>
      </c>
      <c r="I32" s="20">
        <v>16</v>
      </c>
      <c r="J32" s="24" t="s">
        <v>14</v>
      </c>
      <c r="K32" s="13"/>
      <c r="L32" s="4"/>
      <c r="M32" s="4"/>
      <c r="N32" s="4"/>
      <c r="O32" s="4"/>
      <c r="P32" s="4"/>
      <c r="Q32" s="4"/>
      <c r="R32" s="4"/>
      <c r="S32" s="4"/>
      <c r="T32" s="4"/>
    </row>
    <row r="33" spans="1:20" ht="18.75" x14ac:dyDescent="0.25">
      <c r="A33" s="25">
        <v>22</v>
      </c>
      <c r="B33" s="26" t="s">
        <v>19</v>
      </c>
      <c r="C33" s="44" t="s">
        <v>27</v>
      </c>
      <c r="D33" s="44"/>
      <c r="E33" s="44"/>
      <c r="F33" s="19">
        <v>1953</v>
      </c>
      <c r="G33" s="28">
        <v>42149</v>
      </c>
      <c r="H33" s="19">
        <v>399.3</v>
      </c>
      <c r="I33" s="20">
        <v>29</v>
      </c>
      <c r="J33" s="24" t="s">
        <v>16</v>
      </c>
      <c r="K33" s="13"/>
      <c r="L33" s="4"/>
      <c r="M33" s="4"/>
      <c r="N33" s="4"/>
      <c r="O33" s="4"/>
      <c r="P33" s="5"/>
      <c r="Q33" s="4"/>
      <c r="R33" s="4"/>
      <c r="S33" s="4"/>
      <c r="T33" s="4"/>
    </row>
    <row r="34" spans="1:20" ht="18.75" x14ac:dyDescent="0.25">
      <c r="A34" s="25">
        <v>23</v>
      </c>
      <c r="B34" s="26" t="s">
        <v>19</v>
      </c>
      <c r="C34" s="44" t="s">
        <v>28</v>
      </c>
      <c r="D34" s="44"/>
      <c r="E34" s="44"/>
      <c r="F34" s="19">
        <v>1952</v>
      </c>
      <c r="G34" s="28">
        <v>42149</v>
      </c>
      <c r="H34" s="19">
        <v>675.3</v>
      </c>
      <c r="I34" s="20">
        <v>20</v>
      </c>
      <c r="J34" s="24" t="s">
        <v>16</v>
      </c>
      <c r="K34" s="13"/>
      <c r="L34" s="4"/>
      <c r="M34" s="4"/>
      <c r="N34" s="4"/>
      <c r="O34" s="4"/>
      <c r="P34" s="4"/>
      <c r="Q34" s="4"/>
      <c r="R34" s="4"/>
      <c r="S34" s="4"/>
      <c r="T34" s="4"/>
    </row>
    <row r="35" spans="1:20" ht="18.75" x14ac:dyDescent="0.25">
      <c r="A35" s="25">
        <v>24</v>
      </c>
      <c r="B35" s="26" t="s">
        <v>19</v>
      </c>
      <c r="C35" s="44" t="s">
        <v>29</v>
      </c>
      <c r="D35" s="44"/>
      <c r="E35" s="44"/>
      <c r="F35" s="19">
        <v>1949</v>
      </c>
      <c r="G35" s="28">
        <v>42138</v>
      </c>
      <c r="H35" s="19">
        <v>448.4</v>
      </c>
      <c r="I35" s="20">
        <v>14</v>
      </c>
      <c r="J35" s="24" t="s">
        <v>20</v>
      </c>
      <c r="K35" s="13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x14ac:dyDescent="0.25">
      <c r="A36" s="29">
        <v>25</v>
      </c>
      <c r="B36" s="30" t="s">
        <v>19</v>
      </c>
      <c r="C36" s="46" t="s">
        <v>30</v>
      </c>
      <c r="D36" s="46"/>
      <c r="E36" s="46"/>
      <c r="F36" s="31">
        <v>1955</v>
      </c>
      <c r="G36" s="32">
        <v>42149</v>
      </c>
      <c r="H36" s="31">
        <v>490.8</v>
      </c>
      <c r="I36" s="33">
        <v>20</v>
      </c>
      <c r="J36" s="32" t="s">
        <v>31</v>
      </c>
      <c r="K36" s="13"/>
      <c r="L36" s="4"/>
      <c r="M36" s="5"/>
      <c r="N36" s="4"/>
      <c r="O36" s="4"/>
      <c r="P36" s="4"/>
      <c r="Q36" s="4"/>
      <c r="R36" s="4"/>
      <c r="S36" s="4"/>
      <c r="T36" s="4"/>
    </row>
    <row r="37" spans="1:20" ht="18.75" x14ac:dyDescent="0.25">
      <c r="A37" s="25">
        <v>26</v>
      </c>
      <c r="B37" s="26" t="s">
        <v>19</v>
      </c>
      <c r="C37" s="44" t="s">
        <v>32</v>
      </c>
      <c r="D37" s="44"/>
      <c r="E37" s="44"/>
      <c r="F37" s="19">
        <v>1956</v>
      </c>
      <c r="G37" s="28">
        <v>42332</v>
      </c>
      <c r="H37" s="19">
        <v>492.4</v>
      </c>
      <c r="I37" s="20">
        <v>15</v>
      </c>
      <c r="J37" s="24" t="s">
        <v>21</v>
      </c>
      <c r="K37" s="13"/>
      <c r="L37" s="4"/>
      <c r="M37" s="4"/>
      <c r="N37" s="4"/>
      <c r="O37" s="4"/>
      <c r="P37" s="4"/>
      <c r="Q37" s="4"/>
      <c r="R37" s="4"/>
      <c r="S37" s="4"/>
      <c r="T37" s="4"/>
    </row>
    <row r="38" spans="1:20" ht="18.75" x14ac:dyDescent="0.25">
      <c r="A38" s="25">
        <v>27</v>
      </c>
      <c r="B38" s="26" t="s">
        <v>19</v>
      </c>
      <c r="C38" s="44" t="s">
        <v>33</v>
      </c>
      <c r="D38" s="44"/>
      <c r="E38" s="44"/>
      <c r="F38" s="19">
        <v>1952</v>
      </c>
      <c r="G38" s="28">
        <v>42149</v>
      </c>
      <c r="H38" s="19">
        <v>480.9</v>
      </c>
      <c r="I38" s="20">
        <v>24</v>
      </c>
      <c r="J38" s="24" t="s">
        <v>16</v>
      </c>
      <c r="K38" s="13"/>
      <c r="L38" s="4"/>
      <c r="M38" s="4"/>
      <c r="N38" s="4"/>
      <c r="O38" s="4"/>
      <c r="P38" s="4"/>
      <c r="Q38" s="4"/>
      <c r="R38" s="4"/>
      <c r="S38" s="4"/>
      <c r="T38" s="4"/>
    </row>
    <row r="39" spans="1:20" ht="18.75" x14ac:dyDescent="0.25">
      <c r="A39" s="25">
        <v>28</v>
      </c>
      <c r="B39" s="26" t="s">
        <v>19</v>
      </c>
      <c r="C39" s="44" t="s">
        <v>34</v>
      </c>
      <c r="D39" s="44"/>
      <c r="E39" s="44"/>
      <c r="F39" s="19">
        <v>1959</v>
      </c>
      <c r="G39" s="28">
        <v>42334</v>
      </c>
      <c r="H39" s="19">
        <v>271.60000000000002</v>
      </c>
      <c r="I39" s="20">
        <v>21</v>
      </c>
      <c r="J39" s="24" t="s">
        <v>20</v>
      </c>
      <c r="K39" s="13"/>
      <c r="L39" s="4"/>
      <c r="M39" s="4"/>
      <c r="N39" s="4"/>
      <c r="O39" s="4"/>
      <c r="P39" s="4"/>
      <c r="Q39" s="4"/>
      <c r="R39" s="4"/>
      <c r="S39" s="4"/>
      <c r="T39" s="4"/>
    </row>
    <row r="40" spans="1:20" ht="18.75" x14ac:dyDescent="0.25">
      <c r="A40" s="25">
        <v>29</v>
      </c>
      <c r="B40" s="26" t="s">
        <v>19</v>
      </c>
      <c r="C40" s="44" t="s">
        <v>35</v>
      </c>
      <c r="D40" s="44"/>
      <c r="E40" s="44"/>
      <c r="F40" s="19">
        <v>1977</v>
      </c>
      <c r="G40" s="28">
        <v>42334</v>
      </c>
      <c r="H40" s="19">
        <v>1089.4000000000001</v>
      </c>
      <c r="I40" s="20">
        <v>47</v>
      </c>
      <c r="J40" s="24" t="s">
        <v>20</v>
      </c>
      <c r="K40" s="13"/>
      <c r="L40" s="4"/>
      <c r="M40" s="5"/>
      <c r="N40" s="4"/>
      <c r="O40" s="4"/>
      <c r="P40" s="4"/>
      <c r="Q40" s="4"/>
      <c r="R40" s="4"/>
      <c r="S40" s="4"/>
      <c r="T40" s="4"/>
    </row>
    <row r="41" spans="1:20" ht="18.75" x14ac:dyDescent="0.25">
      <c r="A41" s="25">
        <v>30</v>
      </c>
      <c r="B41" s="26" t="s">
        <v>19</v>
      </c>
      <c r="C41" s="44" t="s">
        <v>36</v>
      </c>
      <c r="D41" s="44"/>
      <c r="E41" s="44"/>
      <c r="F41" s="19">
        <v>1960</v>
      </c>
      <c r="G41" s="28">
        <v>42149</v>
      </c>
      <c r="H41" s="19">
        <v>278.8</v>
      </c>
      <c r="I41" s="20">
        <v>16</v>
      </c>
      <c r="J41" s="24" t="s">
        <v>16</v>
      </c>
      <c r="K41" s="13"/>
      <c r="L41" s="4"/>
      <c r="M41" s="4"/>
      <c r="N41" s="5"/>
      <c r="O41" s="4"/>
      <c r="P41" s="4"/>
      <c r="Q41" s="4"/>
      <c r="R41" s="4"/>
      <c r="S41" s="4"/>
      <c r="T41" s="4"/>
    </row>
    <row r="42" spans="1:20" ht="18.75" x14ac:dyDescent="0.25">
      <c r="A42" s="25">
        <v>31</v>
      </c>
      <c r="B42" s="26" t="s">
        <v>19</v>
      </c>
      <c r="C42" s="44" t="s">
        <v>37</v>
      </c>
      <c r="D42" s="44"/>
      <c r="E42" s="44"/>
      <c r="F42" s="19">
        <v>1957</v>
      </c>
      <c r="G42" s="28">
        <v>41997</v>
      </c>
      <c r="H42" s="19">
        <v>556.70000000000005</v>
      </c>
      <c r="I42" s="20">
        <v>23</v>
      </c>
      <c r="J42" s="24" t="s">
        <v>16</v>
      </c>
      <c r="K42" s="13"/>
      <c r="L42" s="4"/>
      <c r="M42" s="4"/>
      <c r="N42" s="4"/>
      <c r="O42" s="5"/>
      <c r="P42" s="4"/>
      <c r="Q42" s="4"/>
      <c r="R42" s="4"/>
      <c r="S42" s="4"/>
      <c r="T42" s="4"/>
    </row>
    <row r="43" spans="1:20" ht="18.75" x14ac:dyDescent="0.25">
      <c r="A43" s="25">
        <v>32</v>
      </c>
      <c r="B43" s="26" t="s">
        <v>19</v>
      </c>
      <c r="C43" s="44" t="s">
        <v>38</v>
      </c>
      <c r="D43" s="44"/>
      <c r="E43" s="44"/>
      <c r="F43" s="19">
        <v>1952</v>
      </c>
      <c r="G43" s="28">
        <v>42244</v>
      </c>
      <c r="H43" s="19">
        <v>349</v>
      </c>
      <c r="I43" s="20">
        <v>24</v>
      </c>
      <c r="J43" s="24" t="s">
        <v>20</v>
      </c>
      <c r="K43" s="13"/>
      <c r="L43" s="4"/>
      <c r="M43" s="4"/>
      <c r="N43" s="4"/>
      <c r="O43" s="4"/>
      <c r="P43" s="4"/>
      <c r="Q43" s="4"/>
      <c r="R43" s="4"/>
      <c r="S43" s="4"/>
      <c r="T43" s="4"/>
    </row>
    <row r="44" spans="1:20" ht="18.75" x14ac:dyDescent="0.25">
      <c r="A44" s="25">
        <v>33</v>
      </c>
      <c r="B44" s="26" t="s">
        <v>19</v>
      </c>
      <c r="C44" s="44" t="s">
        <v>39</v>
      </c>
      <c r="D44" s="44"/>
      <c r="E44" s="44"/>
      <c r="F44" s="19">
        <v>1952</v>
      </c>
      <c r="G44" s="28">
        <v>42209</v>
      </c>
      <c r="H44" s="19">
        <v>349</v>
      </c>
      <c r="I44" s="20">
        <v>21</v>
      </c>
      <c r="J44" s="24" t="s">
        <v>20</v>
      </c>
      <c r="K44" s="13"/>
      <c r="L44" s="4"/>
      <c r="M44" s="4"/>
      <c r="N44" s="4"/>
      <c r="O44" s="5"/>
      <c r="P44" s="4"/>
      <c r="Q44" s="4"/>
      <c r="R44" s="4"/>
      <c r="S44" s="4"/>
      <c r="T44" s="4"/>
    </row>
    <row r="45" spans="1:20" ht="18.75" x14ac:dyDescent="0.25">
      <c r="A45" s="25">
        <v>34</v>
      </c>
      <c r="B45" s="26" t="s">
        <v>19</v>
      </c>
      <c r="C45" s="44" t="s">
        <v>40</v>
      </c>
      <c r="D45" s="44"/>
      <c r="E45" s="44"/>
      <c r="F45" s="19">
        <v>1952</v>
      </c>
      <c r="G45" s="28">
        <v>42138</v>
      </c>
      <c r="H45" s="19">
        <v>358.9</v>
      </c>
      <c r="I45" s="20">
        <v>24</v>
      </c>
      <c r="J45" s="24" t="s">
        <v>20</v>
      </c>
      <c r="K45" s="13"/>
      <c r="L45" s="4"/>
      <c r="M45" s="4"/>
      <c r="N45" s="4"/>
      <c r="O45" s="5"/>
      <c r="P45" s="4"/>
      <c r="Q45" s="4"/>
      <c r="R45" s="4"/>
      <c r="S45" s="4"/>
      <c r="T45" s="4"/>
    </row>
    <row r="46" spans="1:20" ht="18.75" x14ac:dyDescent="0.25">
      <c r="A46" s="25">
        <v>35</v>
      </c>
      <c r="B46" s="26" t="s">
        <v>19</v>
      </c>
      <c r="C46" s="44" t="s">
        <v>41</v>
      </c>
      <c r="D46" s="44"/>
      <c r="E46" s="44"/>
      <c r="F46" s="19">
        <v>1952</v>
      </c>
      <c r="G46" s="28">
        <v>42149</v>
      </c>
      <c r="H46" s="19">
        <v>366.2</v>
      </c>
      <c r="I46" s="20">
        <v>24</v>
      </c>
      <c r="J46" s="24" t="s">
        <v>16</v>
      </c>
      <c r="K46" s="13"/>
      <c r="L46" s="4"/>
      <c r="M46" s="4"/>
      <c r="N46" s="4"/>
      <c r="O46" s="5"/>
      <c r="P46" s="4"/>
      <c r="Q46" s="4"/>
      <c r="R46" s="4"/>
      <c r="S46" s="4"/>
      <c r="T46" s="4"/>
    </row>
    <row r="47" spans="1:20" ht="18.75" x14ac:dyDescent="0.25">
      <c r="A47" s="25">
        <v>36</v>
      </c>
      <c r="B47" s="26" t="s">
        <v>19</v>
      </c>
      <c r="C47" s="44" t="s">
        <v>42</v>
      </c>
      <c r="D47" s="44"/>
      <c r="E47" s="44"/>
      <c r="F47" s="19">
        <v>1957</v>
      </c>
      <c r="G47" s="28">
        <v>42480</v>
      </c>
      <c r="H47" s="19">
        <v>564.4</v>
      </c>
      <c r="I47" s="20">
        <v>32</v>
      </c>
      <c r="J47" s="24" t="s">
        <v>17</v>
      </c>
      <c r="K47" s="13"/>
      <c r="L47" s="4"/>
      <c r="M47" s="4"/>
      <c r="N47" s="4"/>
      <c r="O47" s="4"/>
      <c r="P47" s="4"/>
      <c r="Q47" s="4"/>
      <c r="R47" s="4"/>
      <c r="S47" s="4"/>
      <c r="T47" s="4"/>
    </row>
    <row r="48" spans="1:20" ht="18.75" x14ac:dyDescent="0.25">
      <c r="A48" s="25">
        <v>37</v>
      </c>
      <c r="B48" s="26" t="s">
        <v>19</v>
      </c>
      <c r="C48" s="44" t="s">
        <v>43</v>
      </c>
      <c r="D48" s="44"/>
      <c r="E48" s="44"/>
      <c r="F48" s="19">
        <v>1957</v>
      </c>
      <c r="G48" s="28">
        <v>42209</v>
      </c>
      <c r="H48" s="19">
        <v>550.6</v>
      </c>
      <c r="I48" s="20">
        <v>28</v>
      </c>
      <c r="J48" s="24" t="s">
        <v>20</v>
      </c>
      <c r="K48" s="13"/>
      <c r="L48" s="4"/>
      <c r="M48" s="4"/>
      <c r="N48" s="4"/>
      <c r="O48" s="4"/>
      <c r="P48" s="4"/>
      <c r="Q48" s="4"/>
      <c r="R48" s="4"/>
      <c r="S48" s="4"/>
      <c r="T48" s="4"/>
    </row>
    <row r="49" spans="1:20" ht="18.75" x14ac:dyDescent="0.25">
      <c r="A49" s="25">
        <v>38</v>
      </c>
      <c r="B49" s="26" t="s">
        <v>19</v>
      </c>
      <c r="C49" s="44" t="s">
        <v>44</v>
      </c>
      <c r="D49" s="44"/>
      <c r="E49" s="44"/>
      <c r="F49" s="19">
        <v>1947</v>
      </c>
      <c r="G49" s="28">
        <v>42149</v>
      </c>
      <c r="H49" s="19">
        <v>779.8</v>
      </c>
      <c r="I49" s="20">
        <v>31</v>
      </c>
      <c r="J49" s="24" t="s">
        <v>16</v>
      </c>
      <c r="K49" s="13"/>
      <c r="L49" s="4"/>
      <c r="M49" s="4"/>
      <c r="N49" s="4"/>
      <c r="O49" s="4"/>
      <c r="P49" s="4"/>
      <c r="Q49" s="4"/>
      <c r="R49" s="4"/>
      <c r="S49" s="4"/>
      <c r="T49" s="4"/>
    </row>
    <row r="50" spans="1:20" ht="18.75" x14ac:dyDescent="0.25">
      <c r="A50" s="25">
        <v>39</v>
      </c>
      <c r="B50" s="26" t="s">
        <v>19</v>
      </c>
      <c r="C50" s="44" t="s">
        <v>45</v>
      </c>
      <c r="D50" s="44"/>
      <c r="E50" s="44"/>
      <c r="F50" s="19">
        <v>1952</v>
      </c>
      <c r="G50" s="28">
        <v>42359</v>
      </c>
      <c r="H50" s="19">
        <v>380.4</v>
      </c>
      <c r="I50" s="20">
        <v>21</v>
      </c>
      <c r="J50" s="24" t="s">
        <v>20</v>
      </c>
      <c r="K50" s="13"/>
      <c r="L50" s="4"/>
      <c r="M50" s="4"/>
      <c r="N50" s="4"/>
      <c r="O50" s="4"/>
      <c r="P50" s="4"/>
      <c r="Q50" s="4"/>
      <c r="R50" s="4"/>
      <c r="S50" s="4"/>
      <c r="T50" s="4"/>
    </row>
    <row r="51" spans="1:20" ht="18.75" x14ac:dyDescent="0.25">
      <c r="A51" s="25">
        <v>40</v>
      </c>
      <c r="B51" s="26" t="s">
        <v>19</v>
      </c>
      <c r="C51" s="44" t="s">
        <v>46</v>
      </c>
      <c r="D51" s="44"/>
      <c r="E51" s="44"/>
      <c r="F51" s="19">
        <v>1952</v>
      </c>
      <c r="G51" s="28">
        <v>42149</v>
      </c>
      <c r="H51" s="19">
        <v>358.5</v>
      </c>
      <c r="I51" s="20">
        <v>23</v>
      </c>
      <c r="J51" s="24" t="s">
        <v>16</v>
      </c>
      <c r="K51" s="13"/>
      <c r="L51" s="4"/>
      <c r="M51" s="4"/>
      <c r="N51" s="4"/>
      <c r="O51" s="5"/>
      <c r="P51" s="4"/>
      <c r="Q51" s="4"/>
      <c r="R51" s="4"/>
      <c r="S51" s="4"/>
      <c r="T51" s="4"/>
    </row>
    <row r="52" spans="1:20" ht="18.75" x14ac:dyDescent="0.25">
      <c r="A52" s="25">
        <v>41</v>
      </c>
      <c r="B52" s="26" t="s">
        <v>19</v>
      </c>
      <c r="C52" s="44" t="s">
        <v>47</v>
      </c>
      <c r="D52" s="44"/>
      <c r="E52" s="44"/>
      <c r="F52" s="19">
        <v>1952</v>
      </c>
      <c r="G52" s="28">
        <v>42209</v>
      </c>
      <c r="H52" s="19">
        <v>380.7</v>
      </c>
      <c r="I52" s="20">
        <v>14</v>
      </c>
      <c r="J52" s="24" t="s">
        <v>20</v>
      </c>
      <c r="K52" s="13"/>
      <c r="L52" s="4"/>
      <c r="M52" s="4"/>
      <c r="N52" s="4"/>
      <c r="O52" s="5"/>
      <c r="P52" s="4"/>
      <c r="Q52" s="4"/>
      <c r="R52" s="4"/>
      <c r="S52" s="4"/>
      <c r="T52" s="4"/>
    </row>
    <row r="53" spans="1:20" ht="18.75" x14ac:dyDescent="0.25">
      <c r="A53" s="25">
        <v>42</v>
      </c>
      <c r="B53" s="26" t="s">
        <v>19</v>
      </c>
      <c r="C53" s="44" t="s">
        <v>48</v>
      </c>
      <c r="D53" s="44"/>
      <c r="E53" s="44"/>
      <c r="F53" s="19">
        <v>1954</v>
      </c>
      <c r="G53" s="28">
        <v>42244</v>
      </c>
      <c r="H53" s="19">
        <v>817.3</v>
      </c>
      <c r="I53" s="20">
        <v>50</v>
      </c>
      <c r="J53" s="24" t="s">
        <v>16</v>
      </c>
      <c r="K53" s="13"/>
      <c r="L53" s="4"/>
      <c r="M53" s="4"/>
      <c r="N53" s="4"/>
      <c r="O53" s="4"/>
      <c r="P53" s="4"/>
      <c r="Q53" s="4"/>
      <c r="R53" s="4"/>
      <c r="S53" s="4"/>
      <c r="T53" s="4"/>
    </row>
    <row r="54" spans="1:20" ht="18.75" x14ac:dyDescent="0.25">
      <c r="A54" s="25">
        <v>43</v>
      </c>
      <c r="B54" s="26" t="s">
        <v>19</v>
      </c>
      <c r="C54" s="44" t="s">
        <v>49</v>
      </c>
      <c r="D54" s="44"/>
      <c r="E54" s="44"/>
      <c r="F54" s="19">
        <v>1959</v>
      </c>
      <c r="G54" s="28">
        <v>42425</v>
      </c>
      <c r="H54" s="19">
        <v>582.6</v>
      </c>
      <c r="I54" s="20">
        <v>59</v>
      </c>
      <c r="J54" s="24" t="s">
        <v>21</v>
      </c>
      <c r="K54" s="13"/>
      <c r="L54" s="4"/>
      <c r="M54" s="4"/>
      <c r="N54" s="4"/>
      <c r="O54" s="4"/>
      <c r="P54" s="4"/>
      <c r="Q54" s="4"/>
      <c r="R54" s="4"/>
      <c r="S54" s="4"/>
      <c r="T54" s="4"/>
    </row>
    <row r="55" spans="1:20" ht="18.75" x14ac:dyDescent="0.25">
      <c r="A55" s="25">
        <v>44</v>
      </c>
      <c r="B55" s="26" t="s">
        <v>19</v>
      </c>
      <c r="C55" s="44" t="s">
        <v>50</v>
      </c>
      <c r="D55" s="44"/>
      <c r="E55" s="44"/>
      <c r="F55" s="19">
        <v>1955</v>
      </c>
      <c r="G55" s="28">
        <v>42149</v>
      </c>
      <c r="H55" s="19">
        <v>362.4</v>
      </c>
      <c r="I55" s="20">
        <v>19</v>
      </c>
      <c r="J55" s="24" t="s">
        <v>16</v>
      </c>
      <c r="K55" s="13"/>
      <c r="L55" s="4"/>
      <c r="M55" s="4"/>
      <c r="N55" s="4"/>
      <c r="O55" s="5"/>
      <c r="P55" s="4"/>
      <c r="Q55" s="4"/>
      <c r="R55" s="4"/>
      <c r="S55" s="4"/>
      <c r="T55" s="4"/>
    </row>
    <row r="56" spans="1:20" ht="18.75" x14ac:dyDescent="0.25">
      <c r="A56" s="25">
        <v>45</v>
      </c>
      <c r="B56" s="26" t="s">
        <v>19</v>
      </c>
      <c r="C56" s="44" t="s">
        <v>51</v>
      </c>
      <c r="D56" s="44"/>
      <c r="E56" s="44"/>
      <c r="F56" s="19">
        <v>1955</v>
      </c>
      <c r="G56" s="28">
        <v>42149</v>
      </c>
      <c r="H56" s="19">
        <v>358.1</v>
      </c>
      <c r="I56" s="20">
        <v>16</v>
      </c>
      <c r="J56" s="24" t="s">
        <v>16</v>
      </c>
      <c r="K56" s="13"/>
      <c r="L56" s="4"/>
      <c r="M56" s="4"/>
      <c r="N56" s="4"/>
      <c r="O56" s="5"/>
      <c r="P56" s="4"/>
      <c r="Q56" s="4"/>
      <c r="R56" s="4"/>
      <c r="S56" s="4"/>
      <c r="T56" s="4"/>
    </row>
    <row r="57" spans="1:20" ht="18.75" x14ac:dyDescent="0.25">
      <c r="A57" s="25">
        <v>46</v>
      </c>
      <c r="B57" s="26" t="s">
        <v>19</v>
      </c>
      <c r="C57" s="44" t="s">
        <v>52</v>
      </c>
      <c r="D57" s="44"/>
      <c r="E57" s="44"/>
      <c r="F57" s="19">
        <v>1959</v>
      </c>
      <c r="G57" s="28">
        <v>42149</v>
      </c>
      <c r="H57" s="19">
        <v>645.9</v>
      </c>
      <c r="I57" s="20">
        <v>31</v>
      </c>
      <c r="J57" s="24" t="s">
        <v>16</v>
      </c>
      <c r="K57" s="13"/>
      <c r="L57" s="4"/>
      <c r="M57" s="4"/>
      <c r="N57" s="4"/>
      <c r="O57" s="4"/>
      <c r="P57" s="4"/>
      <c r="Q57" s="4"/>
      <c r="R57" s="4"/>
      <c r="S57" s="4"/>
      <c r="T57" s="4"/>
    </row>
    <row r="58" spans="1:20" ht="18.75" x14ac:dyDescent="0.25">
      <c r="A58" s="25">
        <v>47</v>
      </c>
      <c r="B58" s="26" t="s">
        <v>19</v>
      </c>
      <c r="C58" s="44" t="s">
        <v>53</v>
      </c>
      <c r="D58" s="44"/>
      <c r="E58" s="44"/>
      <c r="F58" s="19">
        <v>1958</v>
      </c>
      <c r="G58" s="28">
        <v>42149</v>
      </c>
      <c r="H58" s="19">
        <v>633.21</v>
      </c>
      <c r="I58" s="20">
        <v>25</v>
      </c>
      <c r="J58" s="24" t="s">
        <v>16</v>
      </c>
      <c r="K58" s="13"/>
      <c r="L58" s="4"/>
      <c r="M58" s="4"/>
      <c r="N58" s="4"/>
      <c r="O58" s="4"/>
      <c r="P58" s="4"/>
      <c r="Q58" s="4"/>
      <c r="R58" s="4"/>
      <c r="S58" s="4"/>
      <c r="T58" s="4"/>
    </row>
    <row r="59" spans="1:20" ht="18.75" x14ac:dyDescent="0.25">
      <c r="A59" s="25">
        <v>48</v>
      </c>
      <c r="B59" s="26" t="s">
        <v>19</v>
      </c>
      <c r="C59" s="44" t="s">
        <v>54</v>
      </c>
      <c r="D59" s="44"/>
      <c r="E59" s="44"/>
      <c r="F59" s="19">
        <v>1958</v>
      </c>
      <c r="G59" s="28">
        <v>42149</v>
      </c>
      <c r="H59" s="19">
        <v>730.44</v>
      </c>
      <c r="I59" s="20">
        <v>20</v>
      </c>
      <c r="J59" s="24" t="s">
        <v>20</v>
      </c>
      <c r="K59" s="13"/>
      <c r="L59" s="4"/>
      <c r="M59" s="4"/>
      <c r="N59" s="4"/>
      <c r="O59" s="4"/>
      <c r="P59" s="4"/>
      <c r="Q59" s="4"/>
      <c r="R59" s="4"/>
      <c r="S59" s="4"/>
      <c r="T59" s="4"/>
    </row>
    <row r="60" spans="1:20" ht="18.75" x14ac:dyDescent="0.25">
      <c r="A60" s="25">
        <v>49</v>
      </c>
      <c r="B60" s="26" t="s">
        <v>19</v>
      </c>
      <c r="C60" s="44" t="s">
        <v>55</v>
      </c>
      <c r="D60" s="44"/>
      <c r="E60" s="44"/>
      <c r="F60" s="19">
        <v>1958</v>
      </c>
      <c r="G60" s="32">
        <v>42359</v>
      </c>
      <c r="H60" s="19">
        <v>916</v>
      </c>
      <c r="I60" s="20">
        <v>40</v>
      </c>
      <c r="J60" s="24" t="s">
        <v>20</v>
      </c>
      <c r="K60" s="13"/>
      <c r="L60" s="4"/>
      <c r="M60" s="4"/>
      <c r="N60" s="4"/>
      <c r="O60" s="5"/>
      <c r="P60" s="7"/>
      <c r="Q60" s="4"/>
      <c r="R60" s="4"/>
      <c r="S60" s="4"/>
      <c r="T60" s="4"/>
    </row>
    <row r="61" spans="1:20" ht="18.75" x14ac:dyDescent="0.25">
      <c r="A61" s="25">
        <v>50</v>
      </c>
      <c r="B61" s="26" t="s">
        <v>19</v>
      </c>
      <c r="C61" s="44" t="s">
        <v>56</v>
      </c>
      <c r="D61" s="44"/>
      <c r="E61" s="44"/>
      <c r="F61" s="19">
        <v>1956</v>
      </c>
      <c r="G61" s="28">
        <v>42149</v>
      </c>
      <c r="H61" s="19">
        <v>543.70000000000005</v>
      </c>
      <c r="I61" s="20">
        <v>26</v>
      </c>
      <c r="J61" s="24" t="s">
        <v>16</v>
      </c>
      <c r="K61" s="13"/>
      <c r="L61" s="4"/>
      <c r="M61" s="4"/>
      <c r="N61" s="4"/>
      <c r="O61" s="4"/>
      <c r="P61" s="4"/>
      <c r="Q61" s="4"/>
      <c r="R61" s="4"/>
      <c r="S61" s="4"/>
      <c r="T61" s="4"/>
    </row>
    <row r="62" spans="1:20" ht="18.75" x14ac:dyDescent="0.25">
      <c r="A62" s="25">
        <v>51</v>
      </c>
      <c r="B62" s="26" t="s">
        <v>19</v>
      </c>
      <c r="C62" s="44" t="s">
        <v>57</v>
      </c>
      <c r="D62" s="44"/>
      <c r="E62" s="44"/>
      <c r="F62" s="19">
        <v>1951</v>
      </c>
      <c r="G62" s="28">
        <v>42149</v>
      </c>
      <c r="H62" s="19">
        <v>795.4</v>
      </c>
      <c r="I62" s="20">
        <v>31</v>
      </c>
      <c r="J62" s="24" t="s">
        <v>31</v>
      </c>
      <c r="K62" s="13"/>
      <c r="L62" s="4"/>
      <c r="M62" s="4"/>
      <c r="N62" s="4"/>
      <c r="O62" s="4"/>
      <c r="P62" s="4"/>
      <c r="Q62" s="4"/>
      <c r="R62" s="4"/>
      <c r="S62" s="4"/>
      <c r="T62" s="4"/>
    </row>
    <row r="63" spans="1:20" ht="18.75" x14ac:dyDescent="0.25">
      <c r="A63" s="25">
        <v>52</v>
      </c>
      <c r="B63" s="26" t="s">
        <v>19</v>
      </c>
      <c r="C63" s="44" t="s">
        <v>58</v>
      </c>
      <c r="D63" s="44"/>
      <c r="E63" s="44"/>
      <c r="F63" s="19">
        <v>1952</v>
      </c>
      <c r="G63" s="28">
        <v>42149</v>
      </c>
      <c r="H63" s="19">
        <v>811.3</v>
      </c>
      <c r="I63" s="20">
        <v>29</v>
      </c>
      <c r="J63" s="24" t="s">
        <v>16</v>
      </c>
      <c r="K63" s="13"/>
      <c r="L63" s="4"/>
      <c r="M63" s="4"/>
      <c r="N63" s="4"/>
      <c r="O63" s="4"/>
      <c r="P63" s="4"/>
      <c r="Q63" s="4"/>
      <c r="R63" s="4"/>
      <c r="S63" s="4"/>
      <c r="T63" s="4"/>
    </row>
    <row r="64" spans="1:20" ht="18.75" x14ac:dyDescent="0.25">
      <c r="A64" s="25">
        <v>53</v>
      </c>
      <c r="B64" s="26" t="s">
        <v>19</v>
      </c>
      <c r="C64" s="44" t="s">
        <v>59</v>
      </c>
      <c r="D64" s="44"/>
      <c r="E64" s="44"/>
      <c r="F64" s="19">
        <v>1950</v>
      </c>
      <c r="G64" s="28">
        <v>42149</v>
      </c>
      <c r="H64" s="19">
        <v>395.9</v>
      </c>
      <c r="I64" s="20">
        <v>23</v>
      </c>
      <c r="J64" s="24" t="s">
        <v>14</v>
      </c>
      <c r="K64" s="13"/>
      <c r="L64" s="4"/>
      <c r="M64" s="4"/>
      <c r="N64" s="4"/>
      <c r="O64" s="4"/>
      <c r="P64" s="4"/>
      <c r="Q64" s="4"/>
      <c r="R64" s="4"/>
      <c r="S64" s="4"/>
      <c r="T64" s="4"/>
    </row>
    <row r="65" spans="1:20" ht="18.75" x14ac:dyDescent="0.25">
      <c r="A65" s="25">
        <v>54</v>
      </c>
      <c r="B65" s="26" t="s">
        <v>19</v>
      </c>
      <c r="C65" s="44" t="s">
        <v>60</v>
      </c>
      <c r="D65" s="44"/>
      <c r="E65" s="44"/>
      <c r="F65" s="19">
        <v>1958</v>
      </c>
      <c r="G65" s="28">
        <v>42149</v>
      </c>
      <c r="H65" s="19">
        <v>404.6</v>
      </c>
      <c r="I65" s="20">
        <v>26</v>
      </c>
      <c r="J65" s="24" t="s">
        <v>31</v>
      </c>
      <c r="K65" s="13"/>
      <c r="L65" s="4"/>
      <c r="M65" s="4"/>
      <c r="N65" s="4"/>
      <c r="O65" s="4"/>
      <c r="P65" s="4"/>
      <c r="Q65" s="4"/>
      <c r="R65" s="4"/>
      <c r="S65" s="4"/>
      <c r="T65" s="4"/>
    </row>
    <row r="66" spans="1:20" ht="18.75" x14ac:dyDescent="0.25">
      <c r="A66" s="25">
        <v>55</v>
      </c>
      <c r="B66" s="26" t="s">
        <v>19</v>
      </c>
      <c r="C66" s="44" t="s">
        <v>61</v>
      </c>
      <c r="D66" s="44"/>
      <c r="E66" s="44"/>
      <c r="F66" s="19">
        <v>1952</v>
      </c>
      <c r="G66" s="28">
        <v>42149</v>
      </c>
      <c r="H66" s="19">
        <v>395.4</v>
      </c>
      <c r="I66" s="20">
        <v>26</v>
      </c>
      <c r="J66" s="24" t="s">
        <v>31</v>
      </c>
      <c r="K66" s="13"/>
      <c r="L66" s="4"/>
      <c r="M66" s="4"/>
      <c r="N66" s="4"/>
      <c r="O66" s="4"/>
      <c r="P66" s="4"/>
      <c r="Q66" s="4"/>
      <c r="R66" s="4"/>
      <c r="S66" s="4"/>
      <c r="T66" s="4"/>
    </row>
    <row r="67" spans="1:20" ht="18.75" x14ac:dyDescent="0.25">
      <c r="A67" s="25">
        <v>56</v>
      </c>
      <c r="B67" s="26" t="s">
        <v>19</v>
      </c>
      <c r="C67" s="44" t="s">
        <v>62</v>
      </c>
      <c r="D67" s="44"/>
      <c r="E67" s="44"/>
      <c r="F67" s="19">
        <v>1954</v>
      </c>
      <c r="G67" s="28">
        <v>42149</v>
      </c>
      <c r="H67" s="19">
        <v>460.5</v>
      </c>
      <c r="I67" s="20">
        <v>27</v>
      </c>
      <c r="J67" s="24" t="s">
        <v>16</v>
      </c>
      <c r="K67" s="13"/>
      <c r="L67" s="4"/>
      <c r="M67" s="4"/>
      <c r="N67" s="4"/>
      <c r="O67" s="4"/>
      <c r="P67" s="4"/>
      <c r="Q67" s="4"/>
      <c r="R67" s="4"/>
      <c r="S67" s="4"/>
      <c r="T67" s="4"/>
    </row>
    <row r="68" spans="1:20" ht="18.75" x14ac:dyDescent="0.25">
      <c r="A68" s="25">
        <v>57</v>
      </c>
      <c r="B68" s="26" t="s">
        <v>19</v>
      </c>
      <c r="C68" s="44" t="s">
        <v>63</v>
      </c>
      <c r="D68" s="44"/>
      <c r="E68" s="44"/>
      <c r="F68" s="19">
        <v>1950</v>
      </c>
      <c r="G68" s="28">
        <v>41305</v>
      </c>
      <c r="H68" s="19">
        <v>401.9</v>
      </c>
      <c r="I68" s="20">
        <v>22</v>
      </c>
      <c r="J68" s="24" t="s">
        <v>14</v>
      </c>
      <c r="K68" s="13"/>
      <c r="L68" s="4"/>
      <c r="M68" s="4"/>
      <c r="N68" s="4"/>
      <c r="O68" s="4"/>
      <c r="P68" s="4"/>
      <c r="Q68" s="4"/>
      <c r="R68" s="4"/>
      <c r="S68" s="4"/>
      <c r="T68" s="4"/>
    </row>
    <row r="69" spans="1:20" ht="18.75" x14ac:dyDescent="0.25">
      <c r="A69" s="25">
        <v>58</v>
      </c>
      <c r="B69" s="26" t="s">
        <v>19</v>
      </c>
      <c r="C69" s="44" t="s">
        <v>64</v>
      </c>
      <c r="D69" s="44"/>
      <c r="E69" s="44"/>
      <c r="F69" s="19">
        <v>1957</v>
      </c>
      <c r="G69" s="28">
        <v>42149</v>
      </c>
      <c r="H69" s="19">
        <v>548.1</v>
      </c>
      <c r="I69" s="20">
        <v>26</v>
      </c>
      <c r="J69" s="24" t="s">
        <v>16</v>
      </c>
      <c r="K69" s="13"/>
      <c r="L69" s="4"/>
      <c r="M69" s="4"/>
      <c r="N69" s="4"/>
      <c r="O69" s="4"/>
      <c r="P69" s="4"/>
      <c r="Q69" s="4"/>
      <c r="R69" s="4"/>
      <c r="S69" s="4"/>
      <c r="T69" s="4"/>
    </row>
    <row r="70" spans="1:20" ht="18.75" x14ac:dyDescent="0.25">
      <c r="A70" s="27" t="s">
        <v>288</v>
      </c>
      <c r="B70" s="27"/>
      <c r="C70" s="27"/>
      <c r="D70" s="27"/>
      <c r="E70" s="27"/>
      <c r="F70" s="18" t="s">
        <v>256</v>
      </c>
      <c r="G70" s="18" t="s">
        <v>256</v>
      </c>
      <c r="H70" s="19">
        <f>SUM(H71:H165)</f>
        <v>39612.549999999996</v>
      </c>
      <c r="I70" s="20">
        <f>SUM(I71:I165)</f>
        <v>2767</v>
      </c>
      <c r="J70" s="24" t="s">
        <v>256</v>
      </c>
      <c r="K70" s="13"/>
      <c r="L70" s="4"/>
      <c r="M70" s="4"/>
      <c r="N70" s="4"/>
      <c r="O70" s="4"/>
      <c r="P70" s="4"/>
      <c r="Q70" s="4"/>
      <c r="R70" s="4"/>
      <c r="S70" s="4"/>
      <c r="T70" s="4"/>
    </row>
    <row r="71" spans="1:20" ht="18.75" x14ac:dyDescent="0.25">
      <c r="A71" s="25">
        <v>59</v>
      </c>
      <c r="B71" s="26" t="s">
        <v>65</v>
      </c>
      <c r="C71" s="44" t="s">
        <v>66</v>
      </c>
      <c r="D71" s="44"/>
      <c r="E71" s="44"/>
      <c r="F71" s="19">
        <v>1945</v>
      </c>
      <c r="G71" s="28">
        <v>42571</v>
      </c>
      <c r="H71" s="19">
        <v>737.1</v>
      </c>
      <c r="I71" s="20">
        <v>59</v>
      </c>
      <c r="J71" s="32" t="s">
        <v>17</v>
      </c>
      <c r="K71" s="13"/>
      <c r="L71" s="4"/>
      <c r="M71" s="5"/>
      <c r="N71" s="4"/>
      <c r="O71" s="4"/>
      <c r="P71" s="4"/>
      <c r="Q71" s="4"/>
      <c r="R71" s="4"/>
      <c r="S71" s="4"/>
      <c r="T71" s="4"/>
    </row>
    <row r="72" spans="1:20" ht="18.75" x14ac:dyDescent="0.25">
      <c r="A72" s="25">
        <v>60</v>
      </c>
      <c r="B72" s="26" t="s">
        <v>65</v>
      </c>
      <c r="C72" s="44" t="s">
        <v>67</v>
      </c>
      <c r="D72" s="44"/>
      <c r="E72" s="44"/>
      <c r="F72" s="19">
        <v>1938</v>
      </c>
      <c r="G72" s="28">
        <v>41452</v>
      </c>
      <c r="H72" s="19">
        <v>236.98</v>
      </c>
      <c r="I72" s="20">
        <v>24</v>
      </c>
      <c r="J72" s="24" t="s">
        <v>20</v>
      </c>
      <c r="K72" s="13"/>
      <c r="L72" s="4"/>
      <c r="M72" s="4"/>
      <c r="N72" s="4"/>
      <c r="O72" s="4"/>
      <c r="P72" s="4"/>
      <c r="Q72" s="4"/>
      <c r="R72" s="4"/>
      <c r="S72" s="4"/>
      <c r="T72" s="4"/>
    </row>
    <row r="73" spans="1:20" ht="18.75" x14ac:dyDescent="0.25">
      <c r="A73" s="25">
        <v>61</v>
      </c>
      <c r="B73" s="26" t="s">
        <v>65</v>
      </c>
      <c r="C73" s="44" t="s">
        <v>68</v>
      </c>
      <c r="D73" s="44"/>
      <c r="E73" s="44"/>
      <c r="F73" s="19">
        <v>1952</v>
      </c>
      <c r="G73" s="28">
        <v>41844</v>
      </c>
      <c r="H73" s="19">
        <v>391.5</v>
      </c>
      <c r="I73" s="20">
        <v>31</v>
      </c>
      <c r="J73" s="24" t="s">
        <v>20</v>
      </c>
      <c r="K73" s="13"/>
      <c r="L73" s="4"/>
      <c r="M73" s="4"/>
      <c r="N73" s="4"/>
      <c r="O73" s="5"/>
      <c r="P73" s="7"/>
      <c r="Q73" s="4"/>
      <c r="R73" s="4"/>
      <c r="S73" s="4"/>
      <c r="T73" s="4"/>
    </row>
    <row r="74" spans="1:20" ht="18.75" x14ac:dyDescent="0.25">
      <c r="A74" s="25">
        <v>62</v>
      </c>
      <c r="B74" s="26" t="s">
        <v>65</v>
      </c>
      <c r="C74" s="44" t="s">
        <v>69</v>
      </c>
      <c r="D74" s="44"/>
      <c r="E74" s="44"/>
      <c r="F74" s="19">
        <v>1959</v>
      </c>
      <c r="G74" s="28">
        <v>41844</v>
      </c>
      <c r="H74" s="19">
        <v>465.4</v>
      </c>
      <c r="I74" s="20">
        <v>27</v>
      </c>
      <c r="J74" s="24" t="s">
        <v>20</v>
      </c>
      <c r="K74" s="13"/>
      <c r="L74" s="4"/>
      <c r="M74" s="4"/>
      <c r="N74" s="4"/>
      <c r="O74" s="5"/>
      <c r="P74" s="4"/>
      <c r="Q74" s="4"/>
      <c r="R74" s="4"/>
      <c r="S74" s="4"/>
      <c r="T74" s="4"/>
    </row>
    <row r="75" spans="1:20" ht="18.75" x14ac:dyDescent="0.25">
      <c r="A75" s="25">
        <v>63</v>
      </c>
      <c r="B75" s="26" t="s">
        <v>65</v>
      </c>
      <c r="C75" s="44" t="s">
        <v>70</v>
      </c>
      <c r="D75" s="44"/>
      <c r="E75" s="44"/>
      <c r="F75" s="19">
        <v>1951</v>
      </c>
      <c r="G75" s="28">
        <v>41844</v>
      </c>
      <c r="H75" s="19">
        <v>384.2</v>
      </c>
      <c r="I75" s="20">
        <v>22</v>
      </c>
      <c r="J75" s="24" t="s">
        <v>20</v>
      </c>
      <c r="K75" s="13"/>
      <c r="L75" s="4"/>
      <c r="M75" s="4"/>
      <c r="N75" s="4"/>
      <c r="O75" s="4"/>
      <c r="P75" s="4"/>
      <c r="Q75" s="4"/>
      <c r="R75" s="4"/>
      <c r="S75" s="4"/>
      <c r="T75" s="4"/>
    </row>
    <row r="76" spans="1:20" ht="18.75" x14ac:dyDescent="0.25">
      <c r="A76" s="25">
        <v>64</v>
      </c>
      <c r="B76" s="26" t="s">
        <v>65</v>
      </c>
      <c r="C76" s="44" t="s">
        <v>71</v>
      </c>
      <c r="D76" s="44"/>
      <c r="E76" s="44"/>
      <c r="F76" s="19">
        <v>1952</v>
      </c>
      <c r="G76" s="28">
        <v>41844</v>
      </c>
      <c r="H76" s="19">
        <v>385.2</v>
      </c>
      <c r="I76" s="20">
        <v>25</v>
      </c>
      <c r="J76" s="24" t="s">
        <v>20</v>
      </c>
      <c r="K76" s="13"/>
      <c r="L76" s="4"/>
      <c r="M76" s="4"/>
      <c r="N76" s="4"/>
      <c r="O76" s="4"/>
      <c r="P76" s="4"/>
      <c r="Q76" s="4"/>
      <c r="R76" s="4"/>
      <c r="S76" s="4"/>
      <c r="T76" s="4"/>
    </row>
    <row r="77" spans="1:20" ht="18.75" x14ac:dyDescent="0.25">
      <c r="A77" s="25">
        <v>65</v>
      </c>
      <c r="B77" s="26" t="s">
        <v>65</v>
      </c>
      <c r="C77" s="44" t="s">
        <v>72</v>
      </c>
      <c r="D77" s="44"/>
      <c r="E77" s="44"/>
      <c r="F77" s="19">
        <v>1951</v>
      </c>
      <c r="G77" s="28">
        <v>41844</v>
      </c>
      <c r="H77" s="19">
        <v>352.8</v>
      </c>
      <c r="I77" s="20">
        <v>26</v>
      </c>
      <c r="J77" s="24" t="s">
        <v>20</v>
      </c>
      <c r="K77" s="13"/>
      <c r="L77" s="4"/>
      <c r="M77" s="4"/>
      <c r="N77" s="4"/>
      <c r="O77" s="4"/>
      <c r="P77" s="4"/>
      <c r="Q77" s="4"/>
      <c r="R77" s="4"/>
      <c r="S77" s="4"/>
      <c r="T77" s="4"/>
    </row>
    <row r="78" spans="1:20" ht="18.75" x14ac:dyDescent="0.25">
      <c r="A78" s="25">
        <v>66</v>
      </c>
      <c r="B78" s="26" t="s">
        <v>65</v>
      </c>
      <c r="C78" s="44" t="s">
        <v>73</v>
      </c>
      <c r="D78" s="44"/>
      <c r="E78" s="44"/>
      <c r="F78" s="19">
        <v>1952</v>
      </c>
      <c r="G78" s="28">
        <v>41844</v>
      </c>
      <c r="H78" s="19">
        <v>397.2</v>
      </c>
      <c r="I78" s="20">
        <v>18</v>
      </c>
      <c r="J78" s="24" t="s">
        <v>20</v>
      </c>
      <c r="K78" s="13"/>
      <c r="L78" s="4"/>
      <c r="M78" s="4"/>
      <c r="N78" s="4"/>
      <c r="O78" s="4"/>
      <c r="P78" s="4"/>
      <c r="Q78" s="4"/>
      <c r="R78" s="4"/>
      <c r="S78" s="4"/>
      <c r="T78" s="4"/>
    </row>
    <row r="79" spans="1:20" ht="18.75" x14ac:dyDescent="0.25">
      <c r="A79" s="25">
        <v>67</v>
      </c>
      <c r="B79" s="26" t="s">
        <v>65</v>
      </c>
      <c r="C79" s="44" t="s">
        <v>74</v>
      </c>
      <c r="D79" s="44"/>
      <c r="E79" s="44"/>
      <c r="F79" s="19">
        <v>1952</v>
      </c>
      <c r="G79" s="28">
        <v>41844</v>
      </c>
      <c r="H79" s="19">
        <v>394.9</v>
      </c>
      <c r="I79" s="20">
        <v>23</v>
      </c>
      <c r="J79" s="24" t="s">
        <v>20</v>
      </c>
      <c r="K79" s="13"/>
      <c r="L79" s="4"/>
      <c r="M79" s="4"/>
      <c r="N79" s="4"/>
      <c r="O79" s="4"/>
      <c r="P79" s="4"/>
      <c r="Q79" s="4"/>
      <c r="R79" s="4"/>
      <c r="S79" s="4"/>
      <c r="T79" s="4"/>
    </row>
    <row r="80" spans="1:20" ht="18.75" x14ac:dyDescent="0.25">
      <c r="A80" s="25">
        <v>68</v>
      </c>
      <c r="B80" s="26" t="s">
        <v>65</v>
      </c>
      <c r="C80" s="44" t="s">
        <v>75</v>
      </c>
      <c r="D80" s="44"/>
      <c r="E80" s="44"/>
      <c r="F80" s="19">
        <v>1951</v>
      </c>
      <c r="G80" s="28">
        <v>41844</v>
      </c>
      <c r="H80" s="19">
        <v>367.7</v>
      </c>
      <c r="I80" s="20">
        <v>25</v>
      </c>
      <c r="J80" s="24" t="s">
        <v>20</v>
      </c>
      <c r="K80" s="13"/>
      <c r="L80" s="4"/>
      <c r="M80" s="4"/>
      <c r="N80" s="4"/>
      <c r="O80" s="4"/>
      <c r="P80" s="4"/>
      <c r="Q80" s="4"/>
      <c r="R80" s="4"/>
      <c r="S80" s="4"/>
      <c r="T80" s="4"/>
    </row>
    <row r="81" spans="1:20" ht="18.75" x14ac:dyDescent="0.25">
      <c r="A81" s="25">
        <v>69</v>
      </c>
      <c r="B81" s="26" t="s">
        <v>65</v>
      </c>
      <c r="C81" s="44" t="s">
        <v>76</v>
      </c>
      <c r="D81" s="44"/>
      <c r="E81" s="44"/>
      <c r="F81" s="19">
        <v>1950</v>
      </c>
      <c r="G81" s="28">
        <v>41844</v>
      </c>
      <c r="H81" s="19">
        <v>347.9</v>
      </c>
      <c r="I81" s="20">
        <v>24</v>
      </c>
      <c r="J81" s="24" t="s">
        <v>20</v>
      </c>
      <c r="K81" s="13"/>
      <c r="L81" s="4"/>
      <c r="M81" s="4"/>
      <c r="N81" s="4"/>
      <c r="O81" s="4"/>
      <c r="P81" s="4"/>
      <c r="Q81" s="4"/>
      <c r="R81" s="4"/>
      <c r="S81" s="4"/>
      <c r="T81" s="4"/>
    </row>
    <row r="82" spans="1:20" ht="18.75" x14ac:dyDescent="0.25">
      <c r="A82" s="25">
        <v>70</v>
      </c>
      <c r="B82" s="26" t="s">
        <v>65</v>
      </c>
      <c r="C82" s="44" t="s">
        <v>77</v>
      </c>
      <c r="D82" s="44"/>
      <c r="E82" s="44"/>
      <c r="F82" s="19">
        <v>1951</v>
      </c>
      <c r="G82" s="28">
        <v>41844</v>
      </c>
      <c r="H82" s="19">
        <v>521.79999999999995</v>
      </c>
      <c r="I82" s="20">
        <v>41</v>
      </c>
      <c r="J82" s="24" t="s">
        <v>20</v>
      </c>
      <c r="K82" s="13"/>
      <c r="L82" s="4"/>
      <c r="M82" s="4"/>
      <c r="N82" s="4"/>
      <c r="O82" s="4"/>
      <c r="P82" s="4"/>
      <c r="Q82" s="4"/>
      <c r="R82" s="4"/>
      <c r="S82" s="4"/>
      <c r="T82" s="4"/>
    </row>
    <row r="83" spans="1:20" ht="18.75" x14ac:dyDescent="0.25">
      <c r="A83" s="25">
        <v>71</v>
      </c>
      <c r="B83" s="26" t="s">
        <v>65</v>
      </c>
      <c r="C83" s="44" t="s">
        <v>78</v>
      </c>
      <c r="D83" s="44"/>
      <c r="E83" s="44"/>
      <c r="F83" s="19">
        <v>1951</v>
      </c>
      <c r="G83" s="28">
        <v>41844</v>
      </c>
      <c r="H83" s="19">
        <v>488.6</v>
      </c>
      <c r="I83" s="20">
        <v>43</v>
      </c>
      <c r="J83" s="24" t="s">
        <v>20</v>
      </c>
      <c r="K83" s="13"/>
      <c r="L83" s="4"/>
      <c r="M83" s="4"/>
      <c r="N83" s="4"/>
      <c r="O83" s="4"/>
      <c r="P83" s="4"/>
      <c r="Q83" s="4"/>
      <c r="R83" s="4"/>
      <c r="S83" s="4"/>
      <c r="T83" s="4"/>
    </row>
    <row r="84" spans="1:20" ht="18.75" x14ac:dyDescent="0.25">
      <c r="A84" s="25">
        <v>72</v>
      </c>
      <c r="B84" s="26" t="s">
        <v>65</v>
      </c>
      <c r="C84" s="44" t="s">
        <v>79</v>
      </c>
      <c r="D84" s="44"/>
      <c r="E84" s="44"/>
      <c r="F84" s="19">
        <v>1930</v>
      </c>
      <c r="G84" s="28">
        <v>42571</v>
      </c>
      <c r="H84" s="19">
        <v>243.9</v>
      </c>
      <c r="I84" s="20">
        <v>43</v>
      </c>
      <c r="J84" s="24" t="s">
        <v>21</v>
      </c>
      <c r="K84" s="13"/>
      <c r="L84" s="4"/>
      <c r="M84" s="4"/>
      <c r="N84" s="4"/>
      <c r="O84" s="4"/>
      <c r="P84" s="4"/>
      <c r="Q84" s="4"/>
      <c r="R84" s="4"/>
      <c r="S84" s="4"/>
      <c r="T84" s="4"/>
    </row>
    <row r="85" spans="1:20" ht="18.75" x14ac:dyDescent="0.25">
      <c r="A85" s="25">
        <v>73</v>
      </c>
      <c r="B85" s="26" t="s">
        <v>65</v>
      </c>
      <c r="C85" s="44" t="s">
        <v>80</v>
      </c>
      <c r="D85" s="44"/>
      <c r="E85" s="44"/>
      <c r="F85" s="19">
        <v>1957</v>
      </c>
      <c r="G85" s="28">
        <v>41452</v>
      </c>
      <c r="H85" s="19">
        <v>371.6</v>
      </c>
      <c r="I85" s="20">
        <v>24</v>
      </c>
      <c r="J85" s="24" t="s">
        <v>20</v>
      </c>
      <c r="K85" s="13"/>
      <c r="L85" s="4"/>
      <c r="M85" s="4"/>
      <c r="N85" s="4"/>
      <c r="O85" s="4"/>
      <c r="P85" s="4"/>
      <c r="Q85" s="4"/>
      <c r="R85" s="4"/>
      <c r="S85" s="4"/>
      <c r="T85" s="4"/>
    </row>
    <row r="86" spans="1:20" ht="18.75" x14ac:dyDescent="0.25">
      <c r="A86" s="25">
        <v>74</v>
      </c>
      <c r="B86" s="26" t="s">
        <v>65</v>
      </c>
      <c r="C86" s="44" t="s">
        <v>81</v>
      </c>
      <c r="D86" s="44"/>
      <c r="E86" s="44"/>
      <c r="F86" s="19">
        <v>1950</v>
      </c>
      <c r="G86" s="28">
        <v>42571</v>
      </c>
      <c r="H86" s="19">
        <v>880</v>
      </c>
      <c r="I86" s="20">
        <v>51</v>
      </c>
      <c r="J86" s="24" t="s">
        <v>21</v>
      </c>
      <c r="K86" s="13"/>
      <c r="L86" s="4"/>
      <c r="M86" s="4"/>
      <c r="N86" s="4"/>
      <c r="O86" s="4"/>
      <c r="P86" s="4"/>
      <c r="Q86" s="4"/>
      <c r="R86" s="4"/>
      <c r="S86" s="4"/>
      <c r="T86" s="4"/>
    </row>
    <row r="87" spans="1:20" ht="18.75" x14ac:dyDescent="0.25">
      <c r="A87" s="25">
        <v>75</v>
      </c>
      <c r="B87" s="26" t="s">
        <v>65</v>
      </c>
      <c r="C87" s="44" t="s">
        <v>82</v>
      </c>
      <c r="D87" s="44"/>
      <c r="E87" s="44"/>
      <c r="F87" s="19">
        <v>1951</v>
      </c>
      <c r="G87" s="28">
        <v>41619</v>
      </c>
      <c r="H87" s="19">
        <v>383.7</v>
      </c>
      <c r="I87" s="20">
        <v>20</v>
      </c>
      <c r="J87" s="24" t="s">
        <v>20</v>
      </c>
      <c r="K87" s="13"/>
      <c r="L87" s="4"/>
      <c r="M87" s="4"/>
      <c r="N87" s="4"/>
      <c r="O87" s="4"/>
      <c r="P87" s="4"/>
      <c r="Q87" s="4"/>
      <c r="R87" s="4"/>
      <c r="S87" s="4"/>
      <c r="T87" s="4"/>
    </row>
    <row r="88" spans="1:20" ht="18.75" x14ac:dyDescent="0.25">
      <c r="A88" s="25">
        <v>76</v>
      </c>
      <c r="B88" s="26" t="s">
        <v>65</v>
      </c>
      <c r="C88" s="44" t="s">
        <v>83</v>
      </c>
      <c r="D88" s="44"/>
      <c r="E88" s="44"/>
      <c r="F88" s="19">
        <v>1951</v>
      </c>
      <c r="G88" s="28">
        <v>41613</v>
      </c>
      <c r="H88" s="19">
        <v>379.7</v>
      </c>
      <c r="I88" s="20">
        <v>22</v>
      </c>
      <c r="J88" s="24" t="s">
        <v>20</v>
      </c>
      <c r="K88" s="13"/>
      <c r="L88" s="4"/>
      <c r="M88" s="4"/>
      <c r="N88" s="4"/>
      <c r="O88" s="4"/>
      <c r="P88" s="4"/>
      <c r="Q88" s="4"/>
      <c r="R88" s="4"/>
      <c r="S88" s="4"/>
      <c r="T88" s="4"/>
    </row>
    <row r="89" spans="1:20" ht="18.75" x14ac:dyDescent="0.25">
      <c r="A89" s="25">
        <v>77</v>
      </c>
      <c r="B89" s="26" t="s">
        <v>65</v>
      </c>
      <c r="C89" s="44" t="s">
        <v>84</v>
      </c>
      <c r="D89" s="44"/>
      <c r="E89" s="44"/>
      <c r="F89" s="19">
        <v>1951</v>
      </c>
      <c r="G89" s="28">
        <v>41613</v>
      </c>
      <c r="H89" s="19">
        <v>379</v>
      </c>
      <c r="I89" s="20">
        <v>23</v>
      </c>
      <c r="J89" s="24" t="s">
        <v>20</v>
      </c>
      <c r="K89" s="13"/>
      <c r="L89" s="4"/>
      <c r="M89" s="4"/>
      <c r="N89" s="4"/>
      <c r="O89" s="4"/>
      <c r="P89" s="4"/>
      <c r="Q89" s="4"/>
      <c r="R89" s="4"/>
      <c r="S89" s="4"/>
      <c r="T89" s="4"/>
    </row>
    <row r="90" spans="1:20" ht="18.75" x14ac:dyDescent="0.25">
      <c r="A90" s="25">
        <v>78</v>
      </c>
      <c r="B90" s="26" t="s">
        <v>65</v>
      </c>
      <c r="C90" s="44" t="s">
        <v>85</v>
      </c>
      <c r="D90" s="44"/>
      <c r="E90" s="44"/>
      <c r="F90" s="19">
        <v>1934</v>
      </c>
      <c r="G90" s="28">
        <v>42061</v>
      </c>
      <c r="H90" s="19">
        <v>149.19999999999999</v>
      </c>
      <c r="I90" s="20">
        <v>19</v>
      </c>
      <c r="J90" s="24" t="s">
        <v>20</v>
      </c>
      <c r="K90" s="13"/>
      <c r="L90" s="4"/>
      <c r="M90" s="4"/>
      <c r="N90" s="4"/>
      <c r="O90" s="4"/>
      <c r="P90" s="4"/>
      <c r="Q90" s="4"/>
      <c r="R90" s="4"/>
      <c r="S90" s="4"/>
      <c r="T90" s="4"/>
    </row>
    <row r="91" spans="1:20" ht="18.75" x14ac:dyDescent="0.25">
      <c r="A91" s="25">
        <v>79</v>
      </c>
      <c r="B91" s="26" t="s">
        <v>65</v>
      </c>
      <c r="C91" s="47" t="s">
        <v>225</v>
      </c>
      <c r="D91" s="48"/>
      <c r="E91" s="49"/>
      <c r="F91" s="19">
        <v>1958</v>
      </c>
      <c r="G91" s="28">
        <v>41382</v>
      </c>
      <c r="H91" s="19">
        <v>62.1</v>
      </c>
      <c r="I91" s="20">
        <v>5</v>
      </c>
      <c r="J91" s="24" t="s">
        <v>16</v>
      </c>
      <c r="K91" s="13"/>
      <c r="L91" s="4"/>
      <c r="M91" s="4"/>
      <c r="N91" s="4"/>
      <c r="O91" s="4"/>
      <c r="P91" s="4"/>
      <c r="Q91" s="4"/>
      <c r="R91" s="4"/>
      <c r="S91" s="4"/>
      <c r="T91" s="4"/>
    </row>
    <row r="92" spans="1:20" ht="18.75" x14ac:dyDescent="0.25">
      <c r="A92" s="25">
        <v>80</v>
      </c>
      <c r="B92" s="26" t="s">
        <v>65</v>
      </c>
      <c r="C92" s="44" t="s">
        <v>86</v>
      </c>
      <c r="D92" s="44"/>
      <c r="E92" s="44"/>
      <c r="F92" s="19">
        <v>1962</v>
      </c>
      <c r="G92" s="28">
        <v>41452</v>
      </c>
      <c r="H92" s="19">
        <v>518</v>
      </c>
      <c r="I92" s="20">
        <v>28</v>
      </c>
      <c r="J92" s="24" t="s">
        <v>20</v>
      </c>
      <c r="K92" s="13"/>
      <c r="L92" s="4"/>
      <c r="M92" s="4"/>
      <c r="N92" s="4"/>
      <c r="O92" s="4"/>
      <c r="P92" s="4"/>
      <c r="Q92" s="4"/>
      <c r="R92" s="4"/>
      <c r="S92" s="4"/>
      <c r="T92" s="4"/>
    </row>
    <row r="93" spans="1:20" ht="18.75" x14ac:dyDescent="0.25">
      <c r="A93" s="25">
        <v>81</v>
      </c>
      <c r="B93" s="26" t="s">
        <v>65</v>
      </c>
      <c r="C93" s="44" t="s">
        <v>87</v>
      </c>
      <c r="D93" s="44"/>
      <c r="E93" s="44"/>
      <c r="F93" s="19">
        <v>1948</v>
      </c>
      <c r="G93" s="28">
        <v>42538</v>
      </c>
      <c r="H93" s="19">
        <v>640.1</v>
      </c>
      <c r="I93" s="20">
        <v>57</v>
      </c>
      <c r="J93" s="24" t="s">
        <v>20</v>
      </c>
      <c r="K93" s="13"/>
      <c r="L93" s="4"/>
      <c r="M93" s="4"/>
      <c r="N93" s="4"/>
      <c r="O93" s="4"/>
      <c r="P93" s="4"/>
      <c r="Q93" s="4"/>
      <c r="R93" s="4"/>
      <c r="S93" s="4"/>
      <c r="T93" s="4"/>
    </row>
    <row r="94" spans="1:20" ht="18.75" x14ac:dyDescent="0.25">
      <c r="A94" s="25">
        <v>82</v>
      </c>
      <c r="B94" s="26" t="s">
        <v>65</v>
      </c>
      <c r="C94" s="44" t="s">
        <v>89</v>
      </c>
      <c r="D94" s="44"/>
      <c r="E94" s="44"/>
      <c r="F94" s="19">
        <v>1959</v>
      </c>
      <c r="G94" s="28">
        <v>41998</v>
      </c>
      <c r="H94" s="19">
        <v>477.5</v>
      </c>
      <c r="I94" s="20">
        <v>35</v>
      </c>
      <c r="J94" s="24" t="s">
        <v>20</v>
      </c>
      <c r="K94" s="13"/>
      <c r="L94" s="4"/>
      <c r="M94" s="4"/>
      <c r="N94" s="4"/>
      <c r="O94" s="4"/>
      <c r="P94" s="4"/>
      <c r="Q94" s="4"/>
      <c r="R94" s="4"/>
      <c r="S94" s="4"/>
      <c r="T94" s="4"/>
    </row>
    <row r="95" spans="1:20" ht="18.75" x14ac:dyDescent="0.25">
      <c r="A95" s="25">
        <v>83</v>
      </c>
      <c r="B95" s="26" t="s">
        <v>65</v>
      </c>
      <c r="C95" s="44" t="s">
        <v>90</v>
      </c>
      <c r="D95" s="44"/>
      <c r="E95" s="44"/>
      <c r="F95" s="19">
        <v>1952</v>
      </c>
      <c r="G95" s="28">
        <v>41844</v>
      </c>
      <c r="H95" s="19">
        <v>570.9</v>
      </c>
      <c r="I95" s="20">
        <v>27</v>
      </c>
      <c r="J95" s="24" t="s">
        <v>20</v>
      </c>
      <c r="K95" s="13"/>
      <c r="L95" s="4"/>
      <c r="M95" s="4"/>
      <c r="N95" s="4"/>
      <c r="O95" s="4"/>
      <c r="P95" s="4"/>
      <c r="Q95" s="4"/>
      <c r="R95" s="4"/>
      <c r="S95" s="4"/>
      <c r="T95" s="4"/>
    </row>
    <row r="96" spans="1:20" ht="18.75" x14ac:dyDescent="0.25">
      <c r="A96" s="25">
        <v>84</v>
      </c>
      <c r="B96" s="26" t="s">
        <v>65</v>
      </c>
      <c r="C96" s="44" t="s">
        <v>91</v>
      </c>
      <c r="D96" s="44"/>
      <c r="E96" s="44"/>
      <c r="F96" s="19">
        <v>1931</v>
      </c>
      <c r="G96" s="28">
        <v>41998</v>
      </c>
      <c r="H96" s="19">
        <v>477.4</v>
      </c>
      <c r="I96" s="20">
        <v>36</v>
      </c>
      <c r="J96" s="24" t="s">
        <v>20</v>
      </c>
      <c r="K96" s="13"/>
      <c r="L96" s="4"/>
      <c r="M96" s="4"/>
      <c r="N96" s="4"/>
      <c r="O96" s="4"/>
      <c r="P96" s="4"/>
      <c r="Q96" s="4"/>
      <c r="R96" s="4"/>
      <c r="S96" s="4"/>
      <c r="T96" s="4"/>
    </row>
    <row r="97" spans="1:20" ht="18.75" x14ac:dyDescent="0.25">
      <c r="A97" s="25">
        <v>85</v>
      </c>
      <c r="B97" s="26" t="s">
        <v>65</v>
      </c>
      <c r="C97" s="44" t="s">
        <v>92</v>
      </c>
      <c r="D97" s="44"/>
      <c r="E97" s="44"/>
      <c r="F97" s="19">
        <v>1955</v>
      </c>
      <c r="G97" s="28">
        <v>42571</v>
      </c>
      <c r="H97" s="19">
        <v>503.5</v>
      </c>
      <c r="I97" s="20">
        <v>27</v>
      </c>
      <c r="J97" s="24" t="s">
        <v>21</v>
      </c>
      <c r="K97" s="13"/>
      <c r="L97" s="4"/>
      <c r="M97" s="5"/>
      <c r="N97" s="4"/>
      <c r="O97" s="4"/>
      <c r="P97" s="4"/>
      <c r="Q97" s="4"/>
      <c r="R97" s="4"/>
      <c r="S97" s="4"/>
      <c r="T97" s="4"/>
    </row>
    <row r="98" spans="1:20" ht="18.75" x14ac:dyDescent="0.25">
      <c r="A98" s="25">
        <v>86</v>
      </c>
      <c r="B98" s="26" t="s">
        <v>65</v>
      </c>
      <c r="C98" s="44" t="s">
        <v>93</v>
      </c>
      <c r="D98" s="44"/>
      <c r="E98" s="44"/>
      <c r="F98" s="19">
        <v>1932</v>
      </c>
      <c r="G98" s="28">
        <v>42571</v>
      </c>
      <c r="H98" s="19">
        <v>162.19999999999999</v>
      </c>
      <c r="I98" s="20">
        <v>8</v>
      </c>
      <c r="J98" s="24" t="s">
        <v>21</v>
      </c>
      <c r="K98" s="13"/>
      <c r="L98" s="4"/>
      <c r="M98" s="4"/>
      <c r="N98" s="4"/>
      <c r="O98" s="4"/>
      <c r="P98" s="4"/>
      <c r="Q98" s="4"/>
      <c r="R98" s="4"/>
      <c r="S98" s="4"/>
      <c r="T98" s="4"/>
    </row>
    <row r="99" spans="1:20" ht="18.75" x14ac:dyDescent="0.25">
      <c r="A99" s="25">
        <v>87</v>
      </c>
      <c r="B99" s="26" t="s">
        <v>65</v>
      </c>
      <c r="C99" s="44" t="s">
        <v>94</v>
      </c>
      <c r="D99" s="44"/>
      <c r="E99" s="44"/>
      <c r="F99" s="19">
        <v>1953</v>
      </c>
      <c r="G99" s="28">
        <v>41627</v>
      </c>
      <c r="H99" s="19">
        <v>145.6</v>
      </c>
      <c r="I99" s="20">
        <v>14</v>
      </c>
      <c r="J99" s="24" t="s">
        <v>20</v>
      </c>
      <c r="K99" s="13"/>
      <c r="L99" s="4"/>
      <c r="M99" s="4"/>
      <c r="N99" s="4"/>
      <c r="O99" s="4"/>
      <c r="P99" s="4"/>
      <c r="Q99" s="4"/>
      <c r="R99" s="4"/>
      <c r="S99" s="4"/>
      <c r="T99" s="4"/>
    </row>
    <row r="100" spans="1:20" ht="18.75" x14ac:dyDescent="0.25">
      <c r="A100" s="25">
        <v>88</v>
      </c>
      <c r="B100" s="26" t="s">
        <v>65</v>
      </c>
      <c r="C100" s="44" t="s">
        <v>95</v>
      </c>
      <c r="D100" s="44"/>
      <c r="E100" s="44"/>
      <c r="F100" s="19">
        <v>1930</v>
      </c>
      <c r="G100" s="28">
        <v>41619</v>
      </c>
      <c r="H100" s="19">
        <v>110</v>
      </c>
      <c r="I100" s="20">
        <v>17</v>
      </c>
      <c r="J100" s="24" t="s">
        <v>20</v>
      </c>
      <c r="K100" s="13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8.75" x14ac:dyDescent="0.25">
      <c r="A101" s="25">
        <v>89</v>
      </c>
      <c r="B101" s="26" t="s">
        <v>65</v>
      </c>
      <c r="C101" s="44" t="s">
        <v>96</v>
      </c>
      <c r="D101" s="44"/>
      <c r="E101" s="44"/>
      <c r="F101" s="19">
        <v>1917</v>
      </c>
      <c r="G101" s="28">
        <v>41865</v>
      </c>
      <c r="H101" s="19">
        <v>345.8</v>
      </c>
      <c r="I101" s="20">
        <v>34</v>
      </c>
      <c r="J101" s="24" t="s">
        <v>20</v>
      </c>
      <c r="K101" s="13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8.75" x14ac:dyDescent="0.25">
      <c r="A102" s="25">
        <v>90</v>
      </c>
      <c r="B102" s="26" t="s">
        <v>65</v>
      </c>
      <c r="C102" s="44" t="s">
        <v>97</v>
      </c>
      <c r="D102" s="44"/>
      <c r="E102" s="44"/>
      <c r="F102" s="19">
        <v>1956</v>
      </c>
      <c r="G102" s="28">
        <v>41452</v>
      </c>
      <c r="H102" s="19">
        <v>361.9</v>
      </c>
      <c r="I102" s="20">
        <v>32</v>
      </c>
      <c r="J102" s="24" t="s">
        <v>16</v>
      </c>
      <c r="K102" s="13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8.75" x14ac:dyDescent="0.25">
      <c r="A103" s="25">
        <v>91</v>
      </c>
      <c r="B103" s="26" t="s">
        <v>65</v>
      </c>
      <c r="C103" s="44" t="s">
        <v>98</v>
      </c>
      <c r="D103" s="44"/>
      <c r="E103" s="44"/>
      <c r="F103" s="19">
        <v>1956</v>
      </c>
      <c r="G103" s="28">
        <v>41452</v>
      </c>
      <c r="H103" s="19">
        <v>723.3</v>
      </c>
      <c r="I103" s="20">
        <v>42</v>
      </c>
      <c r="J103" s="24" t="s">
        <v>16</v>
      </c>
      <c r="K103" s="13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8.75" x14ac:dyDescent="0.25">
      <c r="A104" s="25">
        <v>92</v>
      </c>
      <c r="B104" s="26" t="s">
        <v>65</v>
      </c>
      <c r="C104" s="44" t="s">
        <v>99</v>
      </c>
      <c r="D104" s="44"/>
      <c r="E104" s="44"/>
      <c r="F104" s="19">
        <v>1952</v>
      </c>
      <c r="G104" s="28">
        <v>41452</v>
      </c>
      <c r="H104" s="19">
        <v>369</v>
      </c>
      <c r="I104" s="20">
        <v>21</v>
      </c>
      <c r="J104" s="24" t="s">
        <v>16</v>
      </c>
      <c r="K104" s="13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8.75" x14ac:dyDescent="0.25">
      <c r="A105" s="25">
        <v>93</v>
      </c>
      <c r="B105" s="26" t="s">
        <v>65</v>
      </c>
      <c r="C105" s="44" t="s">
        <v>100</v>
      </c>
      <c r="D105" s="44"/>
      <c r="E105" s="44"/>
      <c r="F105" s="19">
        <v>1952</v>
      </c>
      <c r="G105" s="28">
        <v>41452</v>
      </c>
      <c r="H105" s="19">
        <v>363.9</v>
      </c>
      <c r="I105" s="20">
        <v>21</v>
      </c>
      <c r="J105" s="24" t="s">
        <v>20</v>
      </c>
      <c r="K105" s="13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8.75" x14ac:dyDescent="0.25">
      <c r="A106" s="25">
        <v>94</v>
      </c>
      <c r="B106" s="26" t="s">
        <v>65</v>
      </c>
      <c r="C106" s="44" t="s">
        <v>101</v>
      </c>
      <c r="D106" s="44"/>
      <c r="E106" s="44"/>
      <c r="F106" s="19">
        <v>1952</v>
      </c>
      <c r="G106" s="28">
        <v>41452</v>
      </c>
      <c r="H106" s="19">
        <v>367.7</v>
      </c>
      <c r="I106" s="20">
        <v>22</v>
      </c>
      <c r="J106" s="24" t="s">
        <v>20</v>
      </c>
      <c r="K106" s="13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8.75" x14ac:dyDescent="0.25">
      <c r="A107" s="25">
        <v>95</v>
      </c>
      <c r="B107" s="26" t="s">
        <v>65</v>
      </c>
      <c r="C107" s="44" t="s">
        <v>102</v>
      </c>
      <c r="D107" s="44"/>
      <c r="E107" s="44"/>
      <c r="F107" s="19">
        <v>1952</v>
      </c>
      <c r="G107" s="28">
        <v>41452</v>
      </c>
      <c r="H107" s="19">
        <v>369.8</v>
      </c>
      <c r="I107" s="20">
        <v>26</v>
      </c>
      <c r="J107" s="24" t="s">
        <v>20</v>
      </c>
      <c r="K107" s="13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8.75" x14ac:dyDescent="0.25">
      <c r="A108" s="25">
        <v>96</v>
      </c>
      <c r="B108" s="26" t="s">
        <v>65</v>
      </c>
      <c r="C108" s="44" t="s">
        <v>103</v>
      </c>
      <c r="D108" s="44"/>
      <c r="E108" s="44"/>
      <c r="F108" s="19">
        <v>1952</v>
      </c>
      <c r="G108" s="28">
        <v>41452</v>
      </c>
      <c r="H108" s="19">
        <v>360.5</v>
      </c>
      <c r="I108" s="20">
        <v>30</v>
      </c>
      <c r="J108" s="24" t="s">
        <v>20</v>
      </c>
      <c r="K108" s="13"/>
      <c r="L108" s="4"/>
      <c r="M108" s="5"/>
      <c r="N108" s="4"/>
      <c r="O108" s="4"/>
      <c r="P108" s="4"/>
      <c r="Q108" s="4"/>
      <c r="R108" s="4"/>
      <c r="S108" s="4"/>
      <c r="T108" s="4"/>
    </row>
    <row r="109" spans="1:20" ht="18.75" x14ac:dyDescent="0.25">
      <c r="A109" s="25">
        <v>97</v>
      </c>
      <c r="B109" s="26" t="s">
        <v>65</v>
      </c>
      <c r="C109" s="44" t="s">
        <v>104</v>
      </c>
      <c r="D109" s="44"/>
      <c r="E109" s="44"/>
      <c r="F109" s="19">
        <v>1952</v>
      </c>
      <c r="G109" s="28">
        <v>41452</v>
      </c>
      <c r="H109" s="19">
        <v>351.1</v>
      </c>
      <c r="I109" s="20">
        <v>27</v>
      </c>
      <c r="J109" s="24" t="s">
        <v>16</v>
      </c>
      <c r="K109" s="13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8.75" x14ac:dyDescent="0.25">
      <c r="A110" s="25">
        <v>98</v>
      </c>
      <c r="B110" s="26" t="s">
        <v>65</v>
      </c>
      <c r="C110" s="44" t="s">
        <v>105</v>
      </c>
      <c r="D110" s="44"/>
      <c r="E110" s="44"/>
      <c r="F110" s="19">
        <v>1941</v>
      </c>
      <c r="G110" s="28">
        <v>42571</v>
      </c>
      <c r="H110" s="19">
        <v>1008.1</v>
      </c>
      <c r="I110" s="20">
        <v>69</v>
      </c>
      <c r="J110" s="24" t="s">
        <v>21</v>
      </c>
      <c r="K110" s="13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8.75" x14ac:dyDescent="0.25">
      <c r="A111" s="25">
        <v>99</v>
      </c>
      <c r="B111" s="26" t="s">
        <v>65</v>
      </c>
      <c r="C111" s="44" t="s">
        <v>106</v>
      </c>
      <c r="D111" s="44"/>
      <c r="E111" s="44"/>
      <c r="F111" s="19">
        <v>1955</v>
      </c>
      <c r="G111" s="28">
        <v>41452</v>
      </c>
      <c r="H111" s="19">
        <v>308.7</v>
      </c>
      <c r="I111" s="20">
        <v>27</v>
      </c>
      <c r="J111" s="24" t="s">
        <v>16</v>
      </c>
      <c r="K111" s="13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8.75" x14ac:dyDescent="0.25">
      <c r="A112" s="25">
        <v>100</v>
      </c>
      <c r="B112" s="26" t="s">
        <v>65</v>
      </c>
      <c r="C112" s="44" t="s">
        <v>107</v>
      </c>
      <c r="D112" s="44"/>
      <c r="E112" s="44"/>
      <c r="F112" s="19">
        <v>1951</v>
      </c>
      <c r="G112" s="28">
        <v>41452</v>
      </c>
      <c r="H112" s="19">
        <v>392.2</v>
      </c>
      <c r="I112" s="20">
        <v>38</v>
      </c>
      <c r="J112" s="24" t="s">
        <v>20</v>
      </c>
      <c r="K112" s="13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8.75" x14ac:dyDescent="0.25">
      <c r="A113" s="25">
        <v>101</v>
      </c>
      <c r="B113" s="26" t="s">
        <v>65</v>
      </c>
      <c r="C113" s="44" t="s">
        <v>108</v>
      </c>
      <c r="D113" s="44"/>
      <c r="E113" s="44"/>
      <c r="F113" s="19">
        <v>1955</v>
      </c>
      <c r="G113" s="28">
        <v>41452</v>
      </c>
      <c r="H113" s="19">
        <v>385.5</v>
      </c>
      <c r="I113" s="20">
        <v>32</v>
      </c>
      <c r="J113" s="24" t="s">
        <v>20</v>
      </c>
      <c r="K113" s="13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8.75" x14ac:dyDescent="0.25">
      <c r="A114" s="25">
        <v>102</v>
      </c>
      <c r="B114" s="26" t="s">
        <v>65</v>
      </c>
      <c r="C114" s="44" t="s">
        <v>109</v>
      </c>
      <c r="D114" s="44"/>
      <c r="E114" s="44"/>
      <c r="F114" s="19">
        <v>1955</v>
      </c>
      <c r="G114" s="28">
        <v>41452</v>
      </c>
      <c r="H114" s="19">
        <v>402.5</v>
      </c>
      <c r="I114" s="20">
        <v>31</v>
      </c>
      <c r="J114" s="24" t="s">
        <v>20</v>
      </c>
      <c r="K114" s="13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8.75" x14ac:dyDescent="0.25">
      <c r="A115" s="25">
        <v>103</v>
      </c>
      <c r="B115" s="26" t="s">
        <v>65</v>
      </c>
      <c r="C115" s="44" t="s">
        <v>110</v>
      </c>
      <c r="D115" s="44"/>
      <c r="E115" s="44"/>
      <c r="F115" s="19">
        <v>1955</v>
      </c>
      <c r="G115" s="28">
        <v>41452</v>
      </c>
      <c r="H115" s="19">
        <v>387.3</v>
      </c>
      <c r="I115" s="20">
        <v>37</v>
      </c>
      <c r="J115" s="24" t="s">
        <v>20</v>
      </c>
      <c r="K115" s="13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8.75" x14ac:dyDescent="0.25">
      <c r="A116" s="25">
        <v>104</v>
      </c>
      <c r="B116" s="26" t="s">
        <v>65</v>
      </c>
      <c r="C116" s="44" t="s">
        <v>111</v>
      </c>
      <c r="D116" s="44"/>
      <c r="E116" s="44"/>
      <c r="F116" s="19">
        <v>1951</v>
      </c>
      <c r="G116" s="28">
        <v>41452</v>
      </c>
      <c r="H116" s="19">
        <v>403.8</v>
      </c>
      <c r="I116" s="20">
        <v>26</v>
      </c>
      <c r="J116" s="24" t="s">
        <v>20</v>
      </c>
      <c r="K116" s="13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8.75" x14ac:dyDescent="0.25">
      <c r="A117" s="25">
        <v>105</v>
      </c>
      <c r="B117" s="26" t="s">
        <v>65</v>
      </c>
      <c r="C117" s="44" t="s">
        <v>112</v>
      </c>
      <c r="D117" s="44"/>
      <c r="E117" s="44"/>
      <c r="F117" s="19">
        <v>1957</v>
      </c>
      <c r="G117" s="28">
        <v>41452</v>
      </c>
      <c r="H117" s="19">
        <v>518.4</v>
      </c>
      <c r="I117" s="20">
        <v>25</v>
      </c>
      <c r="J117" s="24" t="s">
        <v>17</v>
      </c>
      <c r="K117" s="13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8.75" x14ac:dyDescent="0.25">
      <c r="A118" s="25">
        <v>106</v>
      </c>
      <c r="B118" s="26" t="s">
        <v>65</v>
      </c>
      <c r="C118" s="44" t="s">
        <v>113</v>
      </c>
      <c r="D118" s="44"/>
      <c r="E118" s="44"/>
      <c r="F118" s="19">
        <v>1952</v>
      </c>
      <c r="G118" s="28">
        <v>41452</v>
      </c>
      <c r="H118" s="19">
        <v>368.6</v>
      </c>
      <c r="I118" s="20">
        <v>15</v>
      </c>
      <c r="J118" s="24" t="s">
        <v>20</v>
      </c>
      <c r="K118" s="13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8.75" x14ac:dyDescent="0.25">
      <c r="A119" s="25">
        <v>107</v>
      </c>
      <c r="B119" s="26" t="s">
        <v>65</v>
      </c>
      <c r="C119" s="44" t="s">
        <v>114</v>
      </c>
      <c r="D119" s="44"/>
      <c r="E119" s="44"/>
      <c r="F119" s="19">
        <v>1952</v>
      </c>
      <c r="G119" s="28">
        <v>41452</v>
      </c>
      <c r="H119" s="19">
        <v>329.7</v>
      </c>
      <c r="I119" s="20">
        <v>17</v>
      </c>
      <c r="J119" s="24" t="s">
        <v>20</v>
      </c>
      <c r="K119" s="13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8.75" x14ac:dyDescent="0.25">
      <c r="A120" s="25">
        <v>108</v>
      </c>
      <c r="B120" s="26" t="s">
        <v>65</v>
      </c>
      <c r="C120" s="44" t="s">
        <v>115</v>
      </c>
      <c r="D120" s="44"/>
      <c r="E120" s="44"/>
      <c r="F120" s="19">
        <v>1962</v>
      </c>
      <c r="G120" s="28">
        <v>42571</v>
      </c>
      <c r="H120" s="19">
        <v>274.89999999999998</v>
      </c>
      <c r="I120" s="20">
        <v>25</v>
      </c>
      <c r="J120" s="24" t="s">
        <v>21</v>
      </c>
      <c r="K120" s="13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8.75" x14ac:dyDescent="0.25">
      <c r="A121" s="25">
        <v>109</v>
      </c>
      <c r="B121" s="26" t="s">
        <v>65</v>
      </c>
      <c r="C121" s="44" t="s">
        <v>116</v>
      </c>
      <c r="D121" s="44"/>
      <c r="E121" s="44"/>
      <c r="F121" s="19">
        <v>1950</v>
      </c>
      <c r="G121" s="28">
        <v>42571</v>
      </c>
      <c r="H121" s="19">
        <v>346.3</v>
      </c>
      <c r="I121" s="20">
        <v>24</v>
      </c>
      <c r="J121" s="24" t="s">
        <v>21</v>
      </c>
      <c r="K121" s="13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8.75" x14ac:dyDescent="0.25">
      <c r="A122" s="25">
        <v>110</v>
      </c>
      <c r="B122" s="26" t="s">
        <v>65</v>
      </c>
      <c r="C122" s="44" t="s">
        <v>117</v>
      </c>
      <c r="D122" s="44"/>
      <c r="E122" s="44"/>
      <c r="F122" s="19">
        <v>1940</v>
      </c>
      <c r="G122" s="28">
        <v>42061</v>
      </c>
      <c r="H122" s="19">
        <v>280.89999999999998</v>
      </c>
      <c r="I122" s="20">
        <v>32</v>
      </c>
      <c r="J122" s="24" t="s">
        <v>20</v>
      </c>
      <c r="K122" s="13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8.75" x14ac:dyDescent="0.25">
      <c r="A123" s="25">
        <v>111</v>
      </c>
      <c r="B123" s="26" t="s">
        <v>65</v>
      </c>
      <c r="C123" s="44" t="s">
        <v>118</v>
      </c>
      <c r="D123" s="44"/>
      <c r="E123" s="44"/>
      <c r="F123" s="19">
        <v>1924</v>
      </c>
      <c r="G123" s="28">
        <v>42061</v>
      </c>
      <c r="H123" s="19">
        <v>72.23</v>
      </c>
      <c r="I123" s="20">
        <v>7</v>
      </c>
      <c r="J123" s="24" t="s">
        <v>20</v>
      </c>
      <c r="K123" s="13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8.75" x14ac:dyDescent="0.25">
      <c r="A124" s="25">
        <v>112</v>
      </c>
      <c r="B124" s="26" t="s">
        <v>65</v>
      </c>
      <c r="C124" s="44" t="s">
        <v>119</v>
      </c>
      <c r="D124" s="44"/>
      <c r="E124" s="44"/>
      <c r="F124" s="19">
        <v>1946</v>
      </c>
      <c r="G124" s="28">
        <v>42559</v>
      </c>
      <c r="H124" s="19">
        <v>81.8</v>
      </c>
      <c r="I124" s="20">
        <v>10</v>
      </c>
      <c r="J124" s="24" t="s">
        <v>21</v>
      </c>
      <c r="K124" s="13"/>
      <c r="L124" s="4"/>
      <c r="M124" s="4"/>
      <c r="N124" s="4"/>
      <c r="O124" s="5"/>
      <c r="P124" s="4"/>
      <c r="Q124" s="4"/>
      <c r="R124" s="4"/>
      <c r="S124" s="4"/>
      <c r="T124" s="4"/>
    </row>
    <row r="125" spans="1:20" ht="18.75" x14ac:dyDescent="0.25">
      <c r="A125" s="25">
        <v>113</v>
      </c>
      <c r="B125" s="26" t="s">
        <v>65</v>
      </c>
      <c r="C125" s="44" t="s">
        <v>120</v>
      </c>
      <c r="D125" s="44"/>
      <c r="E125" s="44"/>
      <c r="F125" s="19">
        <v>1940</v>
      </c>
      <c r="G125" s="28">
        <v>42061</v>
      </c>
      <c r="H125" s="19">
        <v>282.7</v>
      </c>
      <c r="I125" s="20">
        <v>27</v>
      </c>
      <c r="J125" s="24" t="s">
        <v>20</v>
      </c>
      <c r="K125" s="13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8.75" x14ac:dyDescent="0.25">
      <c r="A126" s="25">
        <v>114</v>
      </c>
      <c r="B126" s="26" t="s">
        <v>65</v>
      </c>
      <c r="C126" s="44" t="s">
        <v>121</v>
      </c>
      <c r="D126" s="44"/>
      <c r="E126" s="44"/>
      <c r="F126" s="19">
        <v>1943</v>
      </c>
      <c r="G126" s="28">
        <v>41627</v>
      </c>
      <c r="H126" s="19">
        <v>218.3</v>
      </c>
      <c r="I126" s="20">
        <v>28</v>
      </c>
      <c r="J126" s="24" t="s">
        <v>20</v>
      </c>
      <c r="K126" s="13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8.75" x14ac:dyDescent="0.25">
      <c r="A127" s="25">
        <v>115</v>
      </c>
      <c r="B127" s="26" t="s">
        <v>65</v>
      </c>
      <c r="C127" s="44" t="s">
        <v>122</v>
      </c>
      <c r="D127" s="44"/>
      <c r="E127" s="44"/>
      <c r="F127" s="19">
        <v>1962</v>
      </c>
      <c r="G127" s="28">
        <v>41452</v>
      </c>
      <c r="H127" s="19">
        <v>825.6</v>
      </c>
      <c r="I127" s="20">
        <v>61</v>
      </c>
      <c r="J127" s="24" t="s">
        <v>20</v>
      </c>
      <c r="K127" s="13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8.75" x14ac:dyDescent="0.25">
      <c r="A128" s="25">
        <v>116</v>
      </c>
      <c r="B128" s="26" t="s">
        <v>65</v>
      </c>
      <c r="C128" s="44" t="s">
        <v>123</v>
      </c>
      <c r="D128" s="44"/>
      <c r="E128" s="44"/>
      <c r="F128" s="19">
        <v>1955</v>
      </c>
      <c r="G128" s="28">
        <v>41452</v>
      </c>
      <c r="H128" s="19">
        <v>477.8</v>
      </c>
      <c r="I128" s="20">
        <v>29</v>
      </c>
      <c r="J128" s="24" t="s">
        <v>11</v>
      </c>
      <c r="K128" s="13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8.75" x14ac:dyDescent="0.25">
      <c r="A129" s="25">
        <v>117</v>
      </c>
      <c r="B129" s="26" t="s">
        <v>65</v>
      </c>
      <c r="C129" s="44" t="s">
        <v>124</v>
      </c>
      <c r="D129" s="44"/>
      <c r="E129" s="44"/>
      <c r="F129" s="19">
        <v>1955</v>
      </c>
      <c r="G129" s="28">
        <v>41452</v>
      </c>
      <c r="H129" s="19">
        <v>325.7</v>
      </c>
      <c r="I129" s="20">
        <v>22</v>
      </c>
      <c r="J129" s="24" t="s">
        <v>11</v>
      </c>
      <c r="K129" s="13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8.75" x14ac:dyDescent="0.25">
      <c r="A130" s="25">
        <v>118</v>
      </c>
      <c r="B130" s="26" t="s">
        <v>65</v>
      </c>
      <c r="C130" s="44" t="s">
        <v>125</v>
      </c>
      <c r="D130" s="44"/>
      <c r="E130" s="44"/>
      <c r="F130" s="19">
        <v>1953</v>
      </c>
      <c r="G130" s="28">
        <v>41452</v>
      </c>
      <c r="H130" s="19">
        <v>466.2</v>
      </c>
      <c r="I130" s="20">
        <v>30</v>
      </c>
      <c r="J130" s="24" t="s">
        <v>11</v>
      </c>
      <c r="K130" s="13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8.75" x14ac:dyDescent="0.25">
      <c r="A131" s="25">
        <v>119</v>
      </c>
      <c r="B131" s="26" t="s">
        <v>65</v>
      </c>
      <c r="C131" s="44" t="s">
        <v>126</v>
      </c>
      <c r="D131" s="44"/>
      <c r="E131" s="44"/>
      <c r="F131" s="19">
        <v>1953</v>
      </c>
      <c r="G131" s="28">
        <v>41452</v>
      </c>
      <c r="H131" s="19">
        <v>485.5</v>
      </c>
      <c r="I131" s="20">
        <v>28</v>
      </c>
      <c r="J131" s="24" t="s">
        <v>20</v>
      </c>
      <c r="K131" s="13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8.75" x14ac:dyDescent="0.25">
      <c r="A132" s="25">
        <v>120</v>
      </c>
      <c r="B132" s="26" t="s">
        <v>65</v>
      </c>
      <c r="C132" s="44" t="s">
        <v>127</v>
      </c>
      <c r="D132" s="44"/>
      <c r="E132" s="44"/>
      <c r="F132" s="19">
        <v>1953</v>
      </c>
      <c r="G132" s="28">
        <v>41452</v>
      </c>
      <c r="H132" s="19">
        <v>459.6</v>
      </c>
      <c r="I132" s="20">
        <v>33</v>
      </c>
      <c r="J132" s="24" t="s">
        <v>11</v>
      </c>
      <c r="K132" s="13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8.75" x14ac:dyDescent="0.25">
      <c r="A133" s="25">
        <v>121</v>
      </c>
      <c r="B133" s="26" t="s">
        <v>65</v>
      </c>
      <c r="C133" s="44" t="s">
        <v>128</v>
      </c>
      <c r="D133" s="44"/>
      <c r="E133" s="44"/>
      <c r="F133" s="19">
        <v>1952</v>
      </c>
      <c r="G133" s="28">
        <v>41452</v>
      </c>
      <c r="H133" s="19">
        <v>409.6</v>
      </c>
      <c r="I133" s="20">
        <v>28</v>
      </c>
      <c r="J133" s="24" t="s">
        <v>11</v>
      </c>
      <c r="K133" s="13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8.75" x14ac:dyDescent="0.25">
      <c r="A134" s="25">
        <v>122</v>
      </c>
      <c r="B134" s="26" t="s">
        <v>65</v>
      </c>
      <c r="C134" s="44" t="s">
        <v>129</v>
      </c>
      <c r="D134" s="44"/>
      <c r="E134" s="44"/>
      <c r="F134" s="19">
        <v>1952</v>
      </c>
      <c r="G134" s="32">
        <v>41452</v>
      </c>
      <c r="H134" s="19">
        <v>359.7</v>
      </c>
      <c r="I134" s="20">
        <v>29</v>
      </c>
      <c r="J134" s="24" t="s">
        <v>11</v>
      </c>
      <c r="K134" s="13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8.75" x14ac:dyDescent="0.25">
      <c r="A135" s="25">
        <v>123</v>
      </c>
      <c r="B135" s="26" t="s">
        <v>65</v>
      </c>
      <c r="C135" s="44" t="s">
        <v>130</v>
      </c>
      <c r="D135" s="44"/>
      <c r="E135" s="44"/>
      <c r="F135" s="19">
        <v>1952</v>
      </c>
      <c r="G135" s="28">
        <v>41452</v>
      </c>
      <c r="H135" s="19">
        <v>367</v>
      </c>
      <c r="I135" s="20">
        <v>24</v>
      </c>
      <c r="J135" s="24" t="s">
        <v>11</v>
      </c>
      <c r="K135" s="13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8.75" x14ac:dyDescent="0.25">
      <c r="A136" s="25">
        <v>124</v>
      </c>
      <c r="B136" s="26" t="s">
        <v>65</v>
      </c>
      <c r="C136" s="44" t="s">
        <v>131</v>
      </c>
      <c r="D136" s="44"/>
      <c r="E136" s="44"/>
      <c r="F136" s="19">
        <v>1952</v>
      </c>
      <c r="G136" s="28">
        <v>41452</v>
      </c>
      <c r="H136" s="19">
        <v>376.5</v>
      </c>
      <c r="I136" s="20">
        <v>22</v>
      </c>
      <c r="J136" s="24" t="s">
        <v>11</v>
      </c>
      <c r="K136" s="13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8.75" x14ac:dyDescent="0.25">
      <c r="A137" s="25">
        <v>125</v>
      </c>
      <c r="B137" s="26" t="s">
        <v>65</v>
      </c>
      <c r="C137" s="44" t="s">
        <v>132</v>
      </c>
      <c r="D137" s="44"/>
      <c r="E137" s="44"/>
      <c r="F137" s="19">
        <v>1955</v>
      </c>
      <c r="G137" s="28">
        <v>41452</v>
      </c>
      <c r="H137" s="19">
        <v>397.8</v>
      </c>
      <c r="I137" s="20">
        <v>25</v>
      </c>
      <c r="J137" s="24" t="s">
        <v>11</v>
      </c>
      <c r="K137" s="13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8.75" x14ac:dyDescent="0.25">
      <c r="A138" s="25">
        <v>126</v>
      </c>
      <c r="B138" s="26" t="s">
        <v>65</v>
      </c>
      <c r="C138" s="44" t="s">
        <v>133</v>
      </c>
      <c r="D138" s="44"/>
      <c r="E138" s="44"/>
      <c r="F138" s="19">
        <v>1955</v>
      </c>
      <c r="G138" s="28">
        <v>41452</v>
      </c>
      <c r="H138" s="19">
        <v>390</v>
      </c>
      <c r="I138" s="20">
        <v>15</v>
      </c>
      <c r="J138" s="24" t="s">
        <v>11</v>
      </c>
      <c r="K138" s="13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8.75" x14ac:dyDescent="0.25">
      <c r="A139" s="25">
        <v>127</v>
      </c>
      <c r="B139" s="26" t="s">
        <v>65</v>
      </c>
      <c r="C139" s="44" t="s">
        <v>134</v>
      </c>
      <c r="D139" s="44"/>
      <c r="E139" s="44"/>
      <c r="F139" s="19">
        <v>1957</v>
      </c>
      <c r="G139" s="28">
        <v>41452</v>
      </c>
      <c r="H139" s="19">
        <v>472.1</v>
      </c>
      <c r="I139" s="20">
        <v>27</v>
      </c>
      <c r="J139" s="24" t="s">
        <v>20</v>
      </c>
      <c r="K139" s="13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8.75" x14ac:dyDescent="0.25">
      <c r="A140" s="25">
        <v>128</v>
      </c>
      <c r="B140" s="26" t="s">
        <v>65</v>
      </c>
      <c r="C140" s="44" t="s">
        <v>135</v>
      </c>
      <c r="D140" s="44"/>
      <c r="E140" s="44"/>
      <c r="F140" s="19">
        <v>1959</v>
      </c>
      <c r="G140" s="28">
        <v>41452</v>
      </c>
      <c r="H140" s="19">
        <v>408.2</v>
      </c>
      <c r="I140" s="20">
        <v>26</v>
      </c>
      <c r="J140" s="24" t="s">
        <v>20</v>
      </c>
      <c r="K140" s="13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8.75" x14ac:dyDescent="0.25">
      <c r="A141" s="25">
        <v>129</v>
      </c>
      <c r="B141" s="26" t="s">
        <v>65</v>
      </c>
      <c r="C141" s="44" t="s">
        <v>136</v>
      </c>
      <c r="D141" s="44"/>
      <c r="E141" s="44"/>
      <c r="F141" s="19">
        <v>1959</v>
      </c>
      <c r="G141" s="28">
        <v>41452</v>
      </c>
      <c r="H141" s="19">
        <v>413</v>
      </c>
      <c r="I141" s="20">
        <v>26</v>
      </c>
      <c r="J141" s="24" t="s">
        <v>20</v>
      </c>
      <c r="K141" s="13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8.75" x14ac:dyDescent="0.25">
      <c r="A142" s="25">
        <v>130</v>
      </c>
      <c r="B142" s="26" t="s">
        <v>65</v>
      </c>
      <c r="C142" s="44" t="s">
        <v>137</v>
      </c>
      <c r="D142" s="44"/>
      <c r="E142" s="44"/>
      <c r="F142" s="19">
        <v>1959</v>
      </c>
      <c r="G142" s="28">
        <v>41452</v>
      </c>
      <c r="H142" s="19">
        <v>349.2</v>
      </c>
      <c r="I142" s="20">
        <v>17</v>
      </c>
      <c r="J142" s="24" t="s">
        <v>20</v>
      </c>
      <c r="K142" s="13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8.75" x14ac:dyDescent="0.25">
      <c r="A143" s="25">
        <v>131</v>
      </c>
      <c r="B143" s="26" t="s">
        <v>65</v>
      </c>
      <c r="C143" s="44" t="s">
        <v>138</v>
      </c>
      <c r="D143" s="44"/>
      <c r="E143" s="44"/>
      <c r="F143" s="19">
        <v>1957</v>
      </c>
      <c r="G143" s="28">
        <v>41452</v>
      </c>
      <c r="H143" s="19">
        <v>363.7</v>
      </c>
      <c r="I143" s="20">
        <v>23</v>
      </c>
      <c r="J143" s="24" t="s">
        <v>20</v>
      </c>
      <c r="K143" s="13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8.75" x14ac:dyDescent="0.25">
      <c r="A144" s="25">
        <v>132</v>
      </c>
      <c r="B144" s="26" t="s">
        <v>65</v>
      </c>
      <c r="C144" s="44" t="s">
        <v>139</v>
      </c>
      <c r="D144" s="44"/>
      <c r="E144" s="44"/>
      <c r="F144" s="19">
        <v>1957</v>
      </c>
      <c r="G144" s="28">
        <v>41452</v>
      </c>
      <c r="H144" s="19">
        <v>376.6</v>
      </c>
      <c r="I144" s="20">
        <v>26</v>
      </c>
      <c r="J144" s="24" t="s">
        <v>20</v>
      </c>
      <c r="K144" s="13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8.75" x14ac:dyDescent="0.25">
      <c r="A145" s="25">
        <v>133</v>
      </c>
      <c r="B145" s="26" t="s">
        <v>65</v>
      </c>
      <c r="C145" s="44" t="s">
        <v>140</v>
      </c>
      <c r="D145" s="44"/>
      <c r="E145" s="44"/>
      <c r="F145" s="19">
        <v>1957</v>
      </c>
      <c r="G145" s="28">
        <v>41452</v>
      </c>
      <c r="H145" s="19">
        <v>333.6</v>
      </c>
      <c r="I145" s="20">
        <v>37</v>
      </c>
      <c r="J145" s="24" t="s">
        <v>20</v>
      </c>
      <c r="K145" s="13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8.75" x14ac:dyDescent="0.25">
      <c r="A146" s="25">
        <v>134</v>
      </c>
      <c r="B146" s="26" t="s">
        <v>65</v>
      </c>
      <c r="C146" s="44" t="s">
        <v>141</v>
      </c>
      <c r="D146" s="44"/>
      <c r="E146" s="44"/>
      <c r="F146" s="19">
        <v>1956</v>
      </c>
      <c r="G146" s="28">
        <v>41452</v>
      </c>
      <c r="H146" s="19">
        <v>409.6</v>
      </c>
      <c r="I146" s="20">
        <v>25</v>
      </c>
      <c r="J146" s="24" t="s">
        <v>20</v>
      </c>
      <c r="K146" s="13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8.75" x14ac:dyDescent="0.25">
      <c r="A147" s="25">
        <v>135</v>
      </c>
      <c r="B147" s="26" t="s">
        <v>65</v>
      </c>
      <c r="C147" s="44" t="s">
        <v>142</v>
      </c>
      <c r="D147" s="44"/>
      <c r="E147" s="44"/>
      <c r="F147" s="19">
        <v>1957</v>
      </c>
      <c r="G147" s="28">
        <v>41452</v>
      </c>
      <c r="H147" s="19">
        <v>377</v>
      </c>
      <c r="I147" s="20">
        <v>23</v>
      </c>
      <c r="J147" s="24" t="s">
        <v>20</v>
      </c>
      <c r="K147" s="13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8.75" x14ac:dyDescent="0.25">
      <c r="A148" s="25">
        <v>136</v>
      </c>
      <c r="B148" s="26" t="s">
        <v>65</v>
      </c>
      <c r="C148" s="44" t="s">
        <v>143</v>
      </c>
      <c r="D148" s="44"/>
      <c r="E148" s="44"/>
      <c r="F148" s="19">
        <v>1953</v>
      </c>
      <c r="G148" s="28">
        <v>41844</v>
      </c>
      <c r="H148" s="19">
        <v>209.2</v>
      </c>
      <c r="I148" s="20">
        <v>10</v>
      </c>
      <c r="J148" s="24" t="s">
        <v>20</v>
      </c>
      <c r="K148" s="13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8.75" x14ac:dyDescent="0.25">
      <c r="A149" s="25">
        <v>137</v>
      </c>
      <c r="B149" s="26" t="s">
        <v>65</v>
      </c>
      <c r="C149" s="44" t="s">
        <v>144</v>
      </c>
      <c r="D149" s="44"/>
      <c r="E149" s="44"/>
      <c r="F149" s="19">
        <v>1950</v>
      </c>
      <c r="G149" s="28">
        <v>42571</v>
      </c>
      <c r="H149" s="19">
        <v>376.6</v>
      </c>
      <c r="I149" s="20">
        <v>37</v>
      </c>
      <c r="J149" s="24" t="s">
        <v>21</v>
      </c>
      <c r="K149" s="13"/>
      <c r="L149" s="4"/>
      <c r="M149" s="4"/>
      <c r="N149" s="4"/>
      <c r="O149" s="5"/>
      <c r="P149" s="4"/>
      <c r="Q149" s="4"/>
      <c r="R149" s="4"/>
      <c r="S149" s="4"/>
      <c r="T149" s="4"/>
    </row>
    <row r="150" spans="1:20" ht="18.75" x14ac:dyDescent="0.25">
      <c r="A150" s="25">
        <v>138</v>
      </c>
      <c r="B150" s="26" t="s">
        <v>65</v>
      </c>
      <c r="C150" s="44" t="s">
        <v>145</v>
      </c>
      <c r="D150" s="44"/>
      <c r="E150" s="44"/>
      <c r="F150" s="19">
        <v>1951</v>
      </c>
      <c r="G150" s="28">
        <v>42571</v>
      </c>
      <c r="H150" s="19">
        <v>239.6</v>
      </c>
      <c r="I150" s="20">
        <v>27</v>
      </c>
      <c r="J150" s="24" t="s">
        <v>21</v>
      </c>
      <c r="K150" s="13"/>
      <c r="L150" s="4"/>
      <c r="M150" s="4"/>
      <c r="N150" s="4"/>
      <c r="O150" s="5"/>
      <c r="P150" s="4"/>
      <c r="Q150" s="4"/>
      <c r="R150" s="4"/>
      <c r="S150" s="4"/>
      <c r="T150" s="4"/>
    </row>
    <row r="151" spans="1:20" ht="18.75" x14ac:dyDescent="0.25">
      <c r="A151" s="25">
        <v>139</v>
      </c>
      <c r="B151" s="26" t="s">
        <v>65</v>
      </c>
      <c r="C151" s="44" t="s">
        <v>146</v>
      </c>
      <c r="D151" s="44"/>
      <c r="E151" s="44"/>
      <c r="F151" s="19">
        <v>1928</v>
      </c>
      <c r="G151" s="28">
        <v>42571</v>
      </c>
      <c r="H151" s="19">
        <v>232.9</v>
      </c>
      <c r="I151" s="20">
        <v>14</v>
      </c>
      <c r="J151" s="24" t="s">
        <v>21</v>
      </c>
      <c r="K151" s="13"/>
      <c r="L151" s="4"/>
      <c r="M151" s="4"/>
      <c r="N151" s="4"/>
      <c r="O151" s="5"/>
      <c r="P151" s="4"/>
      <c r="Q151" s="4"/>
      <c r="R151" s="4"/>
      <c r="S151" s="4"/>
      <c r="T151" s="4"/>
    </row>
    <row r="152" spans="1:20" ht="18.75" x14ac:dyDescent="0.25">
      <c r="A152" s="25">
        <v>140</v>
      </c>
      <c r="B152" s="26" t="s">
        <v>65</v>
      </c>
      <c r="C152" s="44" t="s">
        <v>147</v>
      </c>
      <c r="D152" s="44"/>
      <c r="E152" s="44"/>
      <c r="F152" s="19">
        <v>1927</v>
      </c>
      <c r="G152" s="28">
        <v>42061</v>
      </c>
      <c r="H152" s="19">
        <v>335.2</v>
      </c>
      <c r="I152" s="20">
        <v>22</v>
      </c>
      <c r="J152" s="24" t="s">
        <v>20</v>
      </c>
      <c r="K152" s="13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8.75" x14ac:dyDescent="0.25">
      <c r="A153" s="25">
        <v>141</v>
      </c>
      <c r="B153" s="26" t="s">
        <v>65</v>
      </c>
      <c r="C153" s="44" t="s">
        <v>148</v>
      </c>
      <c r="D153" s="44"/>
      <c r="E153" s="44"/>
      <c r="F153" s="19">
        <v>1951</v>
      </c>
      <c r="G153" s="28">
        <v>41844</v>
      </c>
      <c r="H153" s="19">
        <v>409.1</v>
      </c>
      <c r="I153" s="20">
        <v>23</v>
      </c>
      <c r="J153" s="24" t="s">
        <v>20</v>
      </c>
      <c r="K153" s="13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8.75" x14ac:dyDescent="0.25">
      <c r="A154" s="25">
        <v>142</v>
      </c>
      <c r="B154" s="26" t="s">
        <v>65</v>
      </c>
      <c r="C154" s="44" t="s">
        <v>149</v>
      </c>
      <c r="D154" s="44"/>
      <c r="E154" s="44"/>
      <c r="F154" s="19">
        <v>1953</v>
      </c>
      <c r="G154" s="28">
        <v>41844</v>
      </c>
      <c r="H154" s="19">
        <v>417.4</v>
      </c>
      <c r="I154" s="20">
        <v>23</v>
      </c>
      <c r="J154" s="24" t="s">
        <v>20</v>
      </c>
      <c r="K154" s="13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8.75" x14ac:dyDescent="0.25">
      <c r="A155" s="25">
        <v>143</v>
      </c>
      <c r="B155" s="26" t="s">
        <v>65</v>
      </c>
      <c r="C155" s="44" t="s">
        <v>150</v>
      </c>
      <c r="D155" s="44"/>
      <c r="E155" s="44"/>
      <c r="F155" s="19">
        <v>1951</v>
      </c>
      <c r="G155" s="28">
        <v>41613</v>
      </c>
      <c r="H155" s="19">
        <v>380.49</v>
      </c>
      <c r="I155" s="20">
        <v>19</v>
      </c>
      <c r="J155" s="24" t="s">
        <v>20</v>
      </c>
      <c r="K155" s="13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8.75" x14ac:dyDescent="0.25">
      <c r="A156" s="25">
        <v>144</v>
      </c>
      <c r="B156" s="26" t="s">
        <v>65</v>
      </c>
      <c r="C156" s="44" t="s">
        <v>151</v>
      </c>
      <c r="D156" s="44"/>
      <c r="E156" s="44"/>
      <c r="F156" s="19">
        <v>1936</v>
      </c>
      <c r="G156" s="28">
        <v>41844</v>
      </c>
      <c r="H156" s="19">
        <v>328.8</v>
      </c>
      <c r="I156" s="20">
        <v>40</v>
      </c>
      <c r="J156" s="24" t="s">
        <v>21</v>
      </c>
      <c r="K156" s="13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8.75" x14ac:dyDescent="0.25">
      <c r="A157" s="25">
        <v>145</v>
      </c>
      <c r="B157" s="26" t="s">
        <v>65</v>
      </c>
      <c r="C157" s="44" t="s">
        <v>152</v>
      </c>
      <c r="D157" s="44"/>
      <c r="E157" s="44"/>
      <c r="F157" s="19">
        <v>1958</v>
      </c>
      <c r="G157" s="28">
        <v>41452</v>
      </c>
      <c r="H157" s="19">
        <v>375.1</v>
      </c>
      <c r="I157" s="20">
        <v>21</v>
      </c>
      <c r="J157" s="24" t="s">
        <v>20</v>
      </c>
      <c r="K157" s="13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8.75" x14ac:dyDescent="0.25">
      <c r="A158" s="25">
        <v>146</v>
      </c>
      <c r="B158" s="26" t="s">
        <v>65</v>
      </c>
      <c r="C158" s="44" t="s">
        <v>153</v>
      </c>
      <c r="D158" s="44"/>
      <c r="E158" s="44"/>
      <c r="F158" s="19">
        <v>1940</v>
      </c>
      <c r="G158" s="28">
        <v>41844</v>
      </c>
      <c r="H158" s="19">
        <v>801.25</v>
      </c>
      <c r="I158" s="20">
        <v>53</v>
      </c>
      <c r="J158" s="24" t="s">
        <v>21</v>
      </c>
      <c r="K158" s="13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8.75" x14ac:dyDescent="0.25">
      <c r="A159" s="25">
        <v>147</v>
      </c>
      <c r="B159" s="26" t="s">
        <v>65</v>
      </c>
      <c r="C159" s="44" t="s">
        <v>154</v>
      </c>
      <c r="D159" s="44"/>
      <c r="E159" s="44"/>
      <c r="F159" s="19">
        <v>1932</v>
      </c>
      <c r="G159" s="28">
        <v>42571</v>
      </c>
      <c r="H159" s="19">
        <v>2604</v>
      </c>
      <c r="I159" s="20">
        <v>134</v>
      </c>
      <c r="J159" s="24" t="s">
        <v>21</v>
      </c>
      <c r="K159" s="13"/>
      <c r="L159" s="4"/>
      <c r="M159" s="4"/>
      <c r="N159" s="4"/>
      <c r="O159" s="5"/>
      <c r="P159" s="4"/>
      <c r="Q159" s="4"/>
      <c r="R159" s="4"/>
      <c r="S159" s="4"/>
      <c r="T159" s="4"/>
    </row>
    <row r="160" spans="1:20" ht="18.75" x14ac:dyDescent="0.25">
      <c r="A160" s="25">
        <v>148</v>
      </c>
      <c r="B160" s="26" t="s">
        <v>65</v>
      </c>
      <c r="C160" s="44" t="s">
        <v>155</v>
      </c>
      <c r="D160" s="44"/>
      <c r="E160" s="44"/>
      <c r="F160" s="19">
        <v>1935</v>
      </c>
      <c r="G160" s="28">
        <v>41998</v>
      </c>
      <c r="H160" s="19">
        <v>386.6</v>
      </c>
      <c r="I160" s="20">
        <v>33</v>
      </c>
      <c r="J160" s="24" t="s">
        <v>20</v>
      </c>
      <c r="K160" s="13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8.75" x14ac:dyDescent="0.25">
      <c r="A161" s="25">
        <v>149</v>
      </c>
      <c r="B161" s="26" t="s">
        <v>65</v>
      </c>
      <c r="C161" s="44" t="s">
        <v>156</v>
      </c>
      <c r="D161" s="44"/>
      <c r="E161" s="44"/>
      <c r="F161" s="19">
        <v>1935</v>
      </c>
      <c r="G161" s="28">
        <v>41998</v>
      </c>
      <c r="H161" s="19">
        <v>404.9</v>
      </c>
      <c r="I161" s="20">
        <v>36</v>
      </c>
      <c r="J161" s="24" t="s">
        <v>21</v>
      </c>
      <c r="K161" s="13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8.75" x14ac:dyDescent="0.25">
      <c r="A162" s="25">
        <v>150</v>
      </c>
      <c r="B162" s="26" t="s">
        <v>65</v>
      </c>
      <c r="C162" s="44" t="s">
        <v>157</v>
      </c>
      <c r="D162" s="44"/>
      <c r="E162" s="44"/>
      <c r="F162" s="19">
        <v>1935</v>
      </c>
      <c r="G162" s="28">
        <v>41998</v>
      </c>
      <c r="H162" s="19">
        <v>511</v>
      </c>
      <c r="I162" s="20">
        <v>49</v>
      </c>
      <c r="J162" s="24" t="s">
        <v>21</v>
      </c>
      <c r="K162" s="13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8.75" x14ac:dyDescent="0.25">
      <c r="A163" s="25">
        <v>151</v>
      </c>
      <c r="B163" s="26" t="s">
        <v>65</v>
      </c>
      <c r="C163" s="44" t="s">
        <v>158</v>
      </c>
      <c r="D163" s="44"/>
      <c r="E163" s="44"/>
      <c r="F163" s="19">
        <v>1934</v>
      </c>
      <c r="G163" s="28">
        <v>42571</v>
      </c>
      <c r="H163" s="19">
        <v>480.4</v>
      </c>
      <c r="I163" s="20">
        <v>33</v>
      </c>
      <c r="J163" s="24" t="s">
        <v>21</v>
      </c>
      <c r="K163" s="13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8.75" x14ac:dyDescent="0.25">
      <c r="A164" s="25">
        <v>152</v>
      </c>
      <c r="B164" s="26" t="s">
        <v>65</v>
      </c>
      <c r="C164" s="44" t="s">
        <v>159</v>
      </c>
      <c r="D164" s="44"/>
      <c r="E164" s="44"/>
      <c r="F164" s="19">
        <v>1960</v>
      </c>
      <c r="G164" s="28">
        <v>41619</v>
      </c>
      <c r="H164" s="19">
        <v>264.3</v>
      </c>
      <c r="I164" s="20">
        <v>20</v>
      </c>
      <c r="J164" s="24" t="s">
        <v>20</v>
      </c>
      <c r="K164" s="13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8.75" x14ac:dyDescent="0.25">
      <c r="A165" s="25">
        <v>153</v>
      </c>
      <c r="B165" s="26" t="s">
        <v>65</v>
      </c>
      <c r="C165" s="44" t="s">
        <v>160</v>
      </c>
      <c r="D165" s="44"/>
      <c r="E165" s="44"/>
      <c r="F165" s="19">
        <v>1954</v>
      </c>
      <c r="G165" s="28">
        <v>42571</v>
      </c>
      <c r="H165" s="19">
        <v>411.1</v>
      </c>
      <c r="I165" s="20">
        <v>28</v>
      </c>
      <c r="J165" s="24" t="s">
        <v>21</v>
      </c>
      <c r="K165" s="13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8.75" x14ac:dyDescent="0.25">
      <c r="A166" s="27" t="s">
        <v>281</v>
      </c>
      <c r="B166" s="27"/>
      <c r="C166" s="27"/>
      <c r="D166" s="27"/>
      <c r="E166" s="27"/>
      <c r="F166" s="18" t="s">
        <v>256</v>
      </c>
      <c r="G166" s="18" t="s">
        <v>256</v>
      </c>
      <c r="H166" s="19">
        <f>H167</f>
        <v>352.9</v>
      </c>
      <c r="I166" s="20">
        <f>I167</f>
        <v>19</v>
      </c>
      <c r="J166" s="24" t="s">
        <v>256</v>
      </c>
      <c r="K166" s="13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8.75" x14ac:dyDescent="0.25">
      <c r="A167" s="25">
        <v>154</v>
      </c>
      <c r="B167" s="26" t="s">
        <v>161</v>
      </c>
      <c r="C167" s="44" t="s">
        <v>162</v>
      </c>
      <c r="D167" s="44"/>
      <c r="E167" s="44"/>
      <c r="F167" s="19">
        <v>1953</v>
      </c>
      <c r="G167" s="28">
        <v>41332</v>
      </c>
      <c r="H167" s="19">
        <v>352.9</v>
      </c>
      <c r="I167" s="20">
        <v>19</v>
      </c>
      <c r="J167" s="24" t="s">
        <v>16</v>
      </c>
      <c r="K167" s="13"/>
      <c r="L167" s="4"/>
      <c r="M167" s="5"/>
      <c r="N167" s="4"/>
      <c r="O167" s="4"/>
      <c r="P167" s="4"/>
      <c r="Q167" s="4"/>
      <c r="R167" s="4"/>
      <c r="S167" s="4"/>
      <c r="T167" s="4"/>
    </row>
    <row r="168" spans="1:20" s="2" customFormat="1" ht="38.25" customHeight="1" x14ac:dyDescent="0.25">
      <c r="A168" s="40" t="s">
        <v>289</v>
      </c>
      <c r="B168" s="41"/>
      <c r="C168" s="41"/>
      <c r="D168" s="41"/>
      <c r="E168" s="42"/>
      <c r="F168" s="18" t="s">
        <v>256</v>
      </c>
      <c r="G168" s="18" t="s">
        <v>256</v>
      </c>
      <c r="H168" s="19">
        <f>H169</f>
        <v>159.69999999999999</v>
      </c>
      <c r="I168" s="20">
        <f>I169</f>
        <v>11</v>
      </c>
      <c r="J168" s="24" t="s">
        <v>256</v>
      </c>
      <c r="K168" s="16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8.75" x14ac:dyDescent="0.25">
      <c r="A169" s="25">
        <v>155</v>
      </c>
      <c r="B169" s="26" t="s">
        <v>306</v>
      </c>
      <c r="C169" s="44" t="s">
        <v>264</v>
      </c>
      <c r="D169" s="44"/>
      <c r="E169" s="44"/>
      <c r="F169" s="19">
        <v>1964</v>
      </c>
      <c r="G169" s="28">
        <v>42592</v>
      </c>
      <c r="H169" s="19">
        <v>159.69999999999999</v>
      </c>
      <c r="I169" s="20">
        <v>11</v>
      </c>
      <c r="J169" s="24" t="s">
        <v>11</v>
      </c>
      <c r="K169" s="13"/>
      <c r="L169" s="4"/>
      <c r="M169" s="4"/>
      <c r="N169" s="4"/>
      <c r="O169" s="4"/>
      <c r="P169" s="4"/>
      <c r="Q169" s="4"/>
      <c r="R169" s="4"/>
      <c r="S169" s="4"/>
      <c r="T169" s="4"/>
    </row>
    <row r="170" spans="1:20" s="3" customFormat="1" ht="38.25" customHeight="1" x14ac:dyDescent="0.25">
      <c r="A170" s="43" t="s">
        <v>290</v>
      </c>
      <c r="B170" s="43"/>
      <c r="C170" s="43"/>
      <c r="D170" s="43"/>
      <c r="E170" s="43"/>
      <c r="F170" s="18" t="s">
        <v>256</v>
      </c>
      <c r="G170" s="18" t="s">
        <v>256</v>
      </c>
      <c r="H170" s="19">
        <f>SUM(H171:H175)</f>
        <v>1937.1999999999998</v>
      </c>
      <c r="I170" s="20">
        <f>SUM(I171:I175)</f>
        <v>123</v>
      </c>
      <c r="J170" s="24" t="s">
        <v>256</v>
      </c>
      <c r="K170" s="14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ht="18.75" x14ac:dyDescent="0.25">
      <c r="A171" s="25">
        <v>156</v>
      </c>
      <c r="B171" s="26" t="s">
        <v>163</v>
      </c>
      <c r="C171" s="44" t="s">
        <v>164</v>
      </c>
      <c r="D171" s="44"/>
      <c r="E171" s="44"/>
      <c r="F171" s="19">
        <v>1950</v>
      </c>
      <c r="G171" s="28">
        <v>42264</v>
      </c>
      <c r="H171" s="19">
        <v>527.5</v>
      </c>
      <c r="I171" s="20">
        <v>40</v>
      </c>
      <c r="J171" s="24" t="s">
        <v>16</v>
      </c>
      <c r="K171" s="13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8.75" x14ac:dyDescent="0.25">
      <c r="A172" s="25">
        <v>157</v>
      </c>
      <c r="B172" s="26" t="s">
        <v>163</v>
      </c>
      <c r="C172" s="44" t="s">
        <v>165</v>
      </c>
      <c r="D172" s="44"/>
      <c r="E172" s="44"/>
      <c r="F172" s="19">
        <v>1949</v>
      </c>
      <c r="G172" s="28">
        <v>42731</v>
      </c>
      <c r="H172" s="19">
        <v>397.5</v>
      </c>
      <c r="I172" s="20">
        <v>35</v>
      </c>
      <c r="J172" s="24" t="s">
        <v>14</v>
      </c>
      <c r="K172" s="13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8.75" x14ac:dyDescent="0.25">
      <c r="A173" s="25">
        <v>158</v>
      </c>
      <c r="B173" s="26" t="s">
        <v>163</v>
      </c>
      <c r="C173" s="44" t="s">
        <v>280</v>
      </c>
      <c r="D173" s="44"/>
      <c r="E173" s="44"/>
      <c r="F173" s="19">
        <v>1955</v>
      </c>
      <c r="G173" s="28">
        <v>42731</v>
      </c>
      <c r="H173" s="19">
        <v>139.1</v>
      </c>
      <c r="I173" s="20">
        <v>7</v>
      </c>
      <c r="J173" s="24" t="s">
        <v>16</v>
      </c>
      <c r="K173" s="13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8.75" x14ac:dyDescent="0.25">
      <c r="A174" s="25">
        <v>159</v>
      </c>
      <c r="B174" s="26" t="s">
        <v>163</v>
      </c>
      <c r="C174" s="44" t="s">
        <v>265</v>
      </c>
      <c r="D174" s="44"/>
      <c r="E174" s="44"/>
      <c r="F174" s="19">
        <v>1964</v>
      </c>
      <c r="G174" s="28">
        <v>42264</v>
      </c>
      <c r="H174" s="19">
        <v>625.1</v>
      </c>
      <c r="I174" s="20">
        <v>27</v>
      </c>
      <c r="J174" s="24" t="s">
        <v>11</v>
      </c>
      <c r="K174" s="13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8.75" x14ac:dyDescent="0.25">
      <c r="A175" s="25">
        <v>160</v>
      </c>
      <c r="B175" s="26" t="s">
        <v>163</v>
      </c>
      <c r="C175" s="44" t="s">
        <v>166</v>
      </c>
      <c r="D175" s="44"/>
      <c r="E175" s="44"/>
      <c r="F175" s="19">
        <v>1950</v>
      </c>
      <c r="G175" s="28">
        <v>42264</v>
      </c>
      <c r="H175" s="19">
        <v>248</v>
      </c>
      <c r="I175" s="20">
        <v>14</v>
      </c>
      <c r="J175" s="24" t="s">
        <v>14</v>
      </c>
      <c r="K175" s="13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39.75" customHeight="1" x14ac:dyDescent="0.25">
      <c r="A176" s="40" t="s">
        <v>291</v>
      </c>
      <c r="B176" s="41"/>
      <c r="C176" s="41"/>
      <c r="D176" s="41"/>
      <c r="E176" s="42"/>
      <c r="F176" s="18" t="s">
        <v>256</v>
      </c>
      <c r="G176" s="18" t="s">
        <v>256</v>
      </c>
      <c r="H176" s="19">
        <f>SUM(H177:H181)</f>
        <v>616.9</v>
      </c>
      <c r="I176" s="20">
        <f>SUM(I177:I181)</f>
        <v>31</v>
      </c>
      <c r="J176" s="24" t="s">
        <v>256</v>
      </c>
      <c r="K176" s="13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8.75" x14ac:dyDescent="0.25">
      <c r="A177" s="25">
        <v>161</v>
      </c>
      <c r="B177" s="26" t="s">
        <v>167</v>
      </c>
      <c r="C177" s="44" t="s">
        <v>168</v>
      </c>
      <c r="D177" s="44"/>
      <c r="E177" s="44"/>
      <c r="F177" s="19">
        <v>1959</v>
      </c>
      <c r="G177" s="28">
        <v>42275</v>
      </c>
      <c r="H177" s="19">
        <v>148.80000000000001</v>
      </c>
      <c r="I177" s="20">
        <v>7</v>
      </c>
      <c r="J177" s="24" t="s">
        <v>14</v>
      </c>
      <c r="K177" s="13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8.75" x14ac:dyDescent="0.25">
      <c r="A178" s="25">
        <v>162</v>
      </c>
      <c r="B178" s="26" t="s">
        <v>167</v>
      </c>
      <c r="C178" s="44" t="s">
        <v>169</v>
      </c>
      <c r="D178" s="44"/>
      <c r="E178" s="44"/>
      <c r="F178" s="19">
        <v>1947</v>
      </c>
      <c r="G178" s="28">
        <v>41656</v>
      </c>
      <c r="H178" s="19">
        <v>93.9</v>
      </c>
      <c r="I178" s="20">
        <v>5</v>
      </c>
      <c r="J178" s="24" t="s">
        <v>14</v>
      </c>
      <c r="K178" s="13"/>
      <c r="L178" s="4"/>
      <c r="M178" s="4"/>
      <c r="N178" s="5"/>
      <c r="O178" s="4"/>
      <c r="P178" s="4"/>
      <c r="Q178" s="4"/>
      <c r="R178" s="4"/>
      <c r="S178" s="4"/>
      <c r="T178" s="4"/>
    </row>
    <row r="179" spans="1:20" ht="18.75" x14ac:dyDescent="0.25">
      <c r="A179" s="29">
        <v>163</v>
      </c>
      <c r="B179" s="30" t="s">
        <v>167</v>
      </c>
      <c r="C179" s="46" t="s">
        <v>170</v>
      </c>
      <c r="D179" s="46"/>
      <c r="E179" s="46"/>
      <c r="F179" s="31">
        <v>1958</v>
      </c>
      <c r="G179" s="32">
        <v>42508</v>
      </c>
      <c r="H179" s="31">
        <v>101.7</v>
      </c>
      <c r="I179" s="33">
        <v>5</v>
      </c>
      <c r="J179" s="32" t="s">
        <v>16</v>
      </c>
      <c r="K179" s="17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8.75" x14ac:dyDescent="0.25">
      <c r="A180" s="29">
        <v>164</v>
      </c>
      <c r="B180" s="30" t="s">
        <v>167</v>
      </c>
      <c r="C180" s="46" t="s">
        <v>171</v>
      </c>
      <c r="D180" s="46"/>
      <c r="E180" s="46"/>
      <c r="F180" s="31">
        <v>1958</v>
      </c>
      <c r="G180" s="32">
        <v>42671</v>
      </c>
      <c r="H180" s="31">
        <v>156.1</v>
      </c>
      <c r="I180" s="33">
        <v>8</v>
      </c>
      <c r="J180" s="32" t="s">
        <v>16</v>
      </c>
      <c r="K180" s="17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8.75" x14ac:dyDescent="0.25">
      <c r="A181" s="29">
        <v>165</v>
      </c>
      <c r="B181" s="30" t="s">
        <v>167</v>
      </c>
      <c r="C181" s="46" t="s">
        <v>172</v>
      </c>
      <c r="D181" s="46"/>
      <c r="E181" s="46"/>
      <c r="F181" s="31">
        <v>1969</v>
      </c>
      <c r="G181" s="32">
        <v>42548</v>
      </c>
      <c r="H181" s="31">
        <v>116.4</v>
      </c>
      <c r="I181" s="33">
        <v>6</v>
      </c>
      <c r="J181" s="32" t="s">
        <v>16</v>
      </c>
      <c r="K181" s="17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38.25" customHeight="1" x14ac:dyDescent="0.25">
      <c r="A182" s="40" t="s">
        <v>292</v>
      </c>
      <c r="B182" s="41"/>
      <c r="C182" s="41"/>
      <c r="D182" s="41"/>
      <c r="E182" s="42"/>
      <c r="F182" s="18" t="s">
        <v>256</v>
      </c>
      <c r="G182" s="18" t="s">
        <v>256</v>
      </c>
      <c r="H182" s="19">
        <f>SUM(H183:H186)</f>
        <v>2457.7599999999998</v>
      </c>
      <c r="I182" s="20">
        <f>SUM(I183:I186)</f>
        <v>149</v>
      </c>
      <c r="J182" s="24" t="s">
        <v>256</v>
      </c>
      <c r="K182" s="13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8.75" x14ac:dyDescent="0.25">
      <c r="A183" s="25">
        <v>166</v>
      </c>
      <c r="B183" s="26" t="s">
        <v>300</v>
      </c>
      <c r="C183" s="44" t="s">
        <v>173</v>
      </c>
      <c r="D183" s="44"/>
      <c r="E183" s="44"/>
      <c r="F183" s="19">
        <v>1984</v>
      </c>
      <c r="G183" s="28">
        <v>42064</v>
      </c>
      <c r="H183" s="19">
        <v>492.4</v>
      </c>
      <c r="I183" s="20">
        <v>30</v>
      </c>
      <c r="J183" s="24" t="s">
        <v>11</v>
      </c>
      <c r="K183" s="13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8.75" x14ac:dyDescent="0.25">
      <c r="A184" s="25">
        <v>167</v>
      </c>
      <c r="B184" s="26" t="s">
        <v>300</v>
      </c>
      <c r="C184" s="44" t="s">
        <v>174</v>
      </c>
      <c r="D184" s="44"/>
      <c r="E184" s="44"/>
      <c r="F184" s="19">
        <v>1986</v>
      </c>
      <c r="G184" s="28">
        <v>42064</v>
      </c>
      <c r="H184" s="19">
        <v>550.20000000000005</v>
      </c>
      <c r="I184" s="20">
        <v>35</v>
      </c>
      <c r="J184" s="24" t="s">
        <v>11</v>
      </c>
      <c r="K184" s="13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8.75" x14ac:dyDescent="0.25">
      <c r="A185" s="25">
        <v>168</v>
      </c>
      <c r="B185" s="26" t="s">
        <v>300</v>
      </c>
      <c r="C185" s="44" t="s">
        <v>175</v>
      </c>
      <c r="D185" s="44"/>
      <c r="E185" s="44"/>
      <c r="F185" s="19">
        <v>1985</v>
      </c>
      <c r="G185" s="28">
        <v>42064</v>
      </c>
      <c r="H185" s="19">
        <v>548.1</v>
      </c>
      <c r="I185" s="20">
        <v>34</v>
      </c>
      <c r="J185" s="24" t="s">
        <v>11</v>
      </c>
      <c r="K185" s="13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8.75" x14ac:dyDescent="0.25">
      <c r="A186" s="25">
        <v>169</v>
      </c>
      <c r="B186" s="26" t="s">
        <v>301</v>
      </c>
      <c r="C186" s="44" t="s">
        <v>176</v>
      </c>
      <c r="D186" s="44"/>
      <c r="E186" s="44"/>
      <c r="F186" s="19">
        <v>1984</v>
      </c>
      <c r="G186" s="28">
        <v>42064</v>
      </c>
      <c r="H186" s="19">
        <v>867.06</v>
      </c>
      <c r="I186" s="20">
        <v>50</v>
      </c>
      <c r="J186" s="24" t="s">
        <v>11</v>
      </c>
      <c r="K186" s="13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39.75" customHeight="1" x14ac:dyDescent="0.25">
      <c r="A187" s="40" t="s">
        <v>312</v>
      </c>
      <c r="B187" s="41"/>
      <c r="C187" s="41"/>
      <c r="D187" s="41"/>
      <c r="E187" s="42"/>
      <c r="F187" s="18" t="s">
        <v>256</v>
      </c>
      <c r="G187" s="18" t="s">
        <v>256</v>
      </c>
      <c r="H187" s="19">
        <f>SUM(H188:H189)</f>
        <v>1450.1999999999998</v>
      </c>
      <c r="I187" s="20">
        <f>SUM(I188:I189)</f>
        <v>57</v>
      </c>
      <c r="J187" s="24" t="s">
        <v>256</v>
      </c>
      <c r="K187" s="13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8.75" x14ac:dyDescent="0.25">
      <c r="A188" s="25">
        <v>170</v>
      </c>
      <c r="B188" s="26" t="s">
        <v>302</v>
      </c>
      <c r="C188" s="44" t="s">
        <v>177</v>
      </c>
      <c r="D188" s="44"/>
      <c r="E188" s="44"/>
      <c r="F188" s="19">
        <v>1961</v>
      </c>
      <c r="G188" s="28">
        <v>42160</v>
      </c>
      <c r="H188" s="19">
        <v>714.4</v>
      </c>
      <c r="I188" s="20">
        <v>29</v>
      </c>
      <c r="J188" s="24" t="s">
        <v>16</v>
      </c>
      <c r="K188" s="13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8.75" x14ac:dyDescent="0.25">
      <c r="A189" s="25">
        <v>171</v>
      </c>
      <c r="B189" s="26" t="s">
        <v>302</v>
      </c>
      <c r="C189" s="44" t="s">
        <v>178</v>
      </c>
      <c r="D189" s="44"/>
      <c r="E189" s="44"/>
      <c r="F189" s="19">
        <v>1960</v>
      </c>
      <c r="G189" s="28">
        <v>42160</v>
      </c>
      <c r="H189" s="19">
        <v>735.8</v>
      </c>
      <c r="I189" s="20">
        <v>28</v>
      </c>
      <c r="J189" s="24" t="s">
        <v>16</v>
      </c>
      <c r="K189" s="13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39" customHeight="1" x14ac:dyDescent="0.25">
      <c r="A190" s="40" t="s">
        <v>293</v>
      </c>
      <c r="B190" s="41"/>
      <c r="C190" s="41"/>
      <c r="D190" s="41"/>
      <c r="E190" s="42"/>
      <c r="F190" s="18" t="s">
        <v>256</v>
      </c>
      <c r="G190" s="18" t="s">
        <v>256</v>
      </c>
      <c r="H190" s="19">
        <f>SUM(H191:H194)</f>
        <v>1028.5</v>
      </c>
      <c r="I190" s="20">
        <f>SUM(I191:I194)</f>
        <v>94</v>
      </c>
      <c r="J190" s="24" t="s">
        <v>256</v>
      </c>
      <c r="K190" s="13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8.75" x14ac:dyDescent="0.25">
      <c r="A191" s="25">
        <v>172</v>
      </c>
      <c r="B191" s="26" t="s">
        <v>307</v>
      </c>
      <c r="C191" s="44" t="s">
        <v>179</v>
      </c>
      <c r="D191" s="44"/>
      <c r="E191" s="44"/>
      <c r="F191" s="19">
        <v>1934</v>
      </c>
      <c r="G191" s="28">
        <v>42669</v>
      </c>
      <c r="H191" s="19">
        <v>67</v>
      </c>
      <c r="I191" s="20">
        <v>7</v>
      </c>
      <c r="J191" s="24" t="s">
        <v>14</v>
      </c>
      <c r="K191" s="13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8.75" x14ac:dyDescent="0.25">
      <c r="A192" s="25">
        <v>173</v>
      </c>
      <c r="B192" s="26" t="s">
        <v>303</v>
      </c>
      <c r="C192" s="44" t="s">
        <v>180</v>
      </c>
      <c r="D192" s="44"/>
      <c r="E192" s="44"/>
      <c r="F192" s="19">
        <v>1956</v>
      </c>
      <c r="G192" s="28">
        <v>42457</v>
      </c>
      <c r="H192" s="19">
        <v>439</v>
      </c>
      <c r="I192" s="20">
        <v>30</v>
      </c>
      <c r="J192" s="24" t="s">
        <v>14</v>
      </c>
      <c r="K192" s="13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8.75" x14ac:dyDescent="0.25">
      <c r="A193" s="25">
        <v>174</v>
      </c>
      <c r="B193" s="26" t="s">
        <v>303</v>
      </c>
      <c r="C193" s="44" t="s">
        <v>181</v>
      </c>
      <c r="D193" s="44"/>
      <c r="E193" s="44"/>
      <c r="F193" s="19">
        <v>1963</v>
      </c>
      <c r="G193" s="28">
        <v>42457</v>
      </c>
      <c r="H193" s="19">
        <v>272.8</v>
      </c>
      <c r="I193" s="20">
        <v>32</v>
      </c>
      <c r="J193" s="24" t="s">
        <v>14</v>
      </c>
      <c r="K193" s="13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8.75" x14ac:dyDescent="0.25">
      <c r="A194" s="25">
        <v>175</v>
      </c>
      <c r="B194" s="26" t="s">
        <v>303</v>
      </c>
      <c r="C194" s="44" t="s">
        <v>182</v>
      </c>
      <c r="D194" s="44"/>
      <c r="E194" s="44"/>
      <c r="F194" s="19">
        <v>1931</v>
      </c>
      <c r="G194" s="28">
        <v>42457</v>
      </c>
      <c r="H194" s="19">
        <v>249.7</v>
      </c>
      <c r="I194" s="20">
        <v>25</v>
      </c>
      <c r="J194" s="24" t="s">
        <v>14</v>
      </c>
      <c r="K194" s="13"/>
      <c r="L194" s="4"/>
      <c r="M194" s="5"/>
      <c r="N194" s="4"/>
      <c r="O194" s="4"/>
      <c r="P194" s="4"/>
      <c r="Q194" s="4"/>
      <c r="R194" s="4"/>
      <c r="S194" s="4"/>
      <c r="T194" s="4"/>
    </row>
    <row r="195" spans="1:20" ht="39.75" customHeight="1" x14ac:dyDescent="0.25">
      <c r="A195" s="40" t="s">
        <v>294</v>
      </c>
      <c r="B195" s="41"/>
      <c r="C195" s="41"/>
      <c r="D195" s="41"/>
      <c r="E195" s="42"/>
      <c r="F195" s="18" t="s">
        <v>256</v>
      </c>
      <c r="G195" s="18" t="s">
        <v>256</v>
      </c>
      <c r="H195" s="19">
        <f>H196</f>
        <v>601</v>
      </c>
      <c r="I195" s="20">
        <f>I196</f>
        <v>30</v>
      </c>
      <c r="J195" s="24" t="s">
        <v>256</v>
      </c>
      <c r="K195" s="13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8.75" x14ac:dyDescent="0.25">
      <c r="A196" s="25">
        <v>176</v>
      </c>
      <c r="B196" s="26" t="s">
        <v>304</v>
      </c>
      <c r="C196" s="44" t="s">
        <v>183</v>
      </c>
      <c r="D196" s="44"/>
      <c r="E196" s="44"/>
      <c r="F196" s="19">
        <v>1969</v>
      </c>
      <c r="G196" s="28">
        <v>41971</v>
      </c>
      <c r="H196" s="19">
        <v>601</v>
      </c>
      <c r="I196" s="20">
        <v>30</v>
      </c>
      <c r="J196" s="24" t="s">
        <v>11</v>
      </c>
      <c r="K196" s="13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38.25" customHeight="1" x14ac:dyDescent="0.25">
      <c r="A197" s="40" t="s">
        <v>295</v>
      </c>
      <c r="B197" s="41"/>
      <c r="C197" s="41"/>
      <c r="D197" s="41"/>
      <c r="E197" s="42"/>
      <c r="F197" s="18" t="s">
        <v>256</v>
      </c>
      <c r="G197" s="18" t="s">
        <v>256</v>
      </c>
      <c r="H197" s="19">
        <f>H198</f>
        <v>217.95</v>
      </c>
      <c r="I197" s="20">
        <f>I198</f>
        <v>10</v>
      </c>
      <c r="J197" s="24" t="s">
        <v>256</v>
      </c>
      <c r="K197" s="13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8.75" x14ac:dyDescent="0.25">
      <c r="A198" s="25">
        <v>177</v>
      </c>
      <c r="B198" s="26" t="s">
        <v>305</v>
      </c>
      <c r="C198" s="44" t="s">
        <v>184</v>
      </c>
      <c r="D198" s="44"/>
      <c r="E198" s="44"/>
      <c r="F198" s="19">
        <v>1965</v>
      </c>
      <c r="G198" s="28">
        <v>42586</v>
      </c>
      <c r="H198" s="19">
        <v>217.95</v>
      </c>
      <c r="I198" s="20">
        <v>10</v>
      </c>
      <c r="J198" s="24" t="s">
        <v>11</v>
      </c>
      <c r="K198" s="13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39.75" customHeight="1" x14ac:dyDescent="0.25">
      <c r="A199" s="40" t="s">
        <v>296</v>
      </c>
      <c r="B199" s="41"/>
      <c r="C199" s="41"/>
      <c r="D199" s="41"/>
      <c r="E199" s="42"/>
      <c r="F199" s="18" t="s">
        <v>256</v>
      </c>
      <c r="G199" s="18" t="s">
        <v>256</v>
      </c>
      <c r="H199" s="19">
        <f>SUM(H200:H210)</f>
        <v>3902.7</v>
      </c>
      <c r="I199" s="20">
        <f>SUM(I200:I210)</f>
        <v>261</v>
      </c>
      <c r="J199" s="24" t="s">
        <v>256</v>
      </c>
      <c r="K199" s="13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8.75" x14ac:dyDescent="0.25">
      <c r="A200" s="25">
        <v>178</v>
      </c>
      <c r="B200" s="26" t="s">
        <v>185</v>
      </c>
      <c r="C200" s="44" t="s">
        <v>186</v>
      </c>
      <c r="D200" s="44"/>
      <c r="E200" s="44"/>
      <c r="F200" s="19">
        <v>1950</v>
      </c>
      <c r="G200" s="28">
        <v>42368</v>
      </c>
      <c r="H200" s="19">
        <v>413</v>
      </c>
      <c r="I200" s="20">
        <v>22</v>
      </c>
      <c r="J200" s="24" t="s">
        <v>16</v>
      </c>
      <c r="K200" s="13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8.75" x14ac:dyDescent="0.25">
      <c r="A201" s="25">
        <v>179</v>
      </c>
      <c r="B201" s="26" t="s">
        <v>185</v>
      </c>
      <c r="C201" s="44" t="s">
        <v>187</v>
      </c>
      <c r="D201" s="44"/>
      <c r="E201" s="44"/>
      <c r="F201" s="19">
        <v>1950</v>
      </c>
      <c r="G201" s="28">
        <v>42368</v>
      </c>
      <c r="H201" s="19">
        <v>425.5</v>
      </c>
      <c r="I201" s="20">
        <v>27</v>
      </c>
      <c r="J201" s="24" t="s">
        <v>16</v>
      </c>
      <c r="K201" s="13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8.75" x14ac:dyDescent="0.25">
      <c r="A202" s="25">
        <v>180</v>
      </c>
      <c r="B202" s="26" t="s">
        <v>185</v>
      </c>
      <c r="C202" s="44" t="s">
        <v>188</v>
      </c>
      <c r="D202" s="44"/>
      <c r="E202" s="44"/>
      <c r="F202" s="19">
        <v>1947</v>
      </c>
      <c r="G202" s="28">
        <v>42368</v>
      </c>
      <c r="H202" s="19">
        <v>438.9</v>
      </c>
      <c r="I202" s="20">
        <v>22</v>
      </c>
      <c r="J202" s="24" t="s">
        <v>16</v>
      </c>
      <c r="K202" s="13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8.75" x14ac:dyDescent="0.25">
      <c r="A203" s="25">
        <v>181</v>
      </c>
      <c r="B203" s="26" t="s">
        <v>185</v>
      </c>
      <c r="C203" s="44" t="s">
        <v>189</v>
      </c>
      <c r="D203" s="44"/>
      <c r="E203" s="44"/>
      <c r="F203" s="19">
        <v>1938</v>
      </c>
      <c r="G203" s="28">
        <v>42368</v>
      </c>
      <c r="H203" s="19">
        <v>276.8</v>
      </c>
      <c r="I203" s="20">
        <v>17</v>
      </c>
      <c r="J203" s="24" t="s">
        <v>16</v>
      </c>
      <c r="K203" s="13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8.75" x14ac:dyDescent="0.25">
      <c r="A204" s="25">
        <v>182</v>
      </c>
      <c r="B204" s="26" t="s">
        <v>185</v>
      </c>
      <c r="C204" s="44" t="s">
        <v>190</v>
      </c>
      <c r="D204" s="44"/>
      <c r="E204" s="44"/>
      <c r="F204" s="19">
        <v>1947</v>
      </c>
      <c r="G204" s="28">
        <v>42368</v>
      </c>
      <c r="H204" s="19">
        <v>321.89999999999998</v>
      </c>
      <c r="I204" s="20">
        <v>35</v>
      </c>
      <c r="J204" s="24" t="s">
        <v>16</v>
      </c>
      <c r="K204" s="13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8.75" x14ac:dyDescent="0.25">
      <c r="A205" s="25">
        <v>183</v>
      </c>
      <c r="B205" s="26" t="s">
        <v>185</v>
      </c>
      <c r="C205" s="44" t="s">
        <v>191</v>
      </c>
      <c r="D205" s="44"/>
      <c r="E205" s="44"/>
      <c r="F205" s="19">
        <v>1938</v>
      </c>
      <c r="G205" s="28">
        <v>42368</v>
      </c>
      <c r="H205" s="19">
        <v>317.10000000000002</v>
      </c>
      <c r="I205" s="20">
        <v>11</v>
      </c>
      <c r="J205" s="24" t="s">
        <v>16</v>
      </c>
      <c r="K205" s="13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8.75" x14ac:dyDescent="0.25">
      <c r="A206" s="25">
        <v>184</v>
      </c>
      <c r="B206" s="26" t="s">
        <v>185</v>
      </c>
      <c r="C206" s="44" t="s">
        <v>192</v>
      </c>
      <c r="D206" s="44"/>
      <c r="E206" s="44"/>
      <c r="F206" s="19">
        <v>1939</v>
      </c>
      <c r="G206" s="28">
        <v>42368</v>
      </c>
      <c r="H206" s="19">
        <v>424.7</v>
      </c>
      <c r="I206" s="20">
        <v>45</v>
      </c>
      <c r="J206" s="24" t="s">
        <v>16</v>
      </c>
      <c r="K206" s="13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8.75" x14ac:dyDescent="0.25">
      <c r="A207" s="25">
        <v>185</v>
      </c>
      <c r="B207" s="26" t="s">
        <v>185</v>
      </c>
      <c r="C207" s="44" t="s">
        <v>311</v>
      </c>
      <c r="D207" s="44"/>
      <c r="E207" s="44"/>
      <c r="F207" s="19">
        <v>1946</v>
      </c>
      <c r="G207" s="28">
        <v>42368</v>
      </c>
      <c r="H207" s="19">
        <v>238.9</v>
      </c>
      <c r="I207" s="20">
        <v>20</v>
      </c>
      <c r="J207" s="24" t="s">
        <v>16</v>
      </c>
      <c r="K207" s="13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8.75" x14ac:dyDescent="0.25">
      <c r="A208" s="25">
        <v>186</v>
      </c>
      <c r="B208" s="26" t="s">
        <v>185</v>
      </c>
      <c r="C208" s="44" t="s">
        <v>193</v>
      </c>
      <c r="D208" s="44"/>
      <c r="E208" s="44"/>
      <c r="F208" s="19">
        <v>1938</v>
      </c>
      <c r="G208" s="28">
        <v>42368</v>
      </c>
      <c r="H208" s="19">
        <v>489.9</v>
      </c>
      <c r="I208" s="20">
        <v>24</v>
      </c>
      <c r="J208" s="24" t="s">
        <v>16</v>
      </c>
      <c r="K208" s="13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8.75" x14ac:dyDescent="0.25">
      <c r="A209" s="25">
        <v>187</v>
      </c>
      <c r="B209" s="26" t="s">
        <v>185</v>
      </c>
      <c r="C209" s="44" t="s">
        <v>194</v>
      </c>
      <c r="D209" s="44"/>
      <c r="E209" s="44"/>
      <c r="F209" s="19">
        <v>1940</v>
      </c>
      <c r="G209" s="28">
        <v>42368</v>
      </c>
      <c r="H209" s="19">
        <v>129.1</v>
      </c>
      <c r="I209" s="20">
        <v>14</v>
      </c>
      <c r="J209" s="24" t="s">
        <v>16</v>
      </c>
      <c r="K209" s="13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8.75" x14ac:dyDescent="0.25">
      <c r="A210" s="25">
        <v>188</v>
      </c>
      <c r="B210" s="26" t="s">
        <v>185</v>
      </c>
      <c r="C210" s="44" t="s">
        <v>195</v>
      </c>
      <c r="D210" s="44"/>
      <c r="E210" s="44"/>
      <c r="F210" s="19">
        <v>1981</v>
      </c>
      <c r="G210" s="28">
        <v>42368</v>
      </c>
      <c r="H210" s="19">
        <v>426.9</v>
      </c>
      <c r="I210" s="20">
        <v>24</v>
      </c>
      <c r="J210" s="24" t="s">
        <v>16</v>
      </c>
      <c r="K210" s="13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38.25" customHeight="1" x14ac:dyDescent="0.25">
      <c r="A211" s="40" t="s">
        <v>297</v>
      </c>
      <c r="B211" s="41"/>
      <c r="C211" s="41"/>
      <c r="D211" s="41"/>
      <c r="E211" s="42"/>
      <c r="F211" s="18" t="s">
        <v>256</v>
      </c>
      <c r="G211" s="18" t="s">
        <v>256</v>
      </c>
      <c r="H211" s="19">
        <f>SUM(H212:H216)</f>
        <v>781.9</v>
      </c>
      <c r="I211" s="20">
        <f>SUM(I212:I216)</f>
        <v>62</v>
      </c>
      <c r="J211" s="24" t="s">
        <v>256</v>
      </c>
      <c r="K211" s="13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8.75" x14ac:dyDescent="0.25">
      <c r="A212" s="25">
        <v>189</v>
      </c>
      <c r="B212" s="26" t="s">
        <v>196</v>
      </c>
      <c r="C212" s="44" t="s">
        <v>197</v>
      </c>
      <c r="D212" s="44"/>
      <c r="E212" s="44"/>
      <c r="F212" s="19">
        <v>1968</v>
      </c>
      <c r="G212" s="28">
        <v>42296</v>
      </c>
      <c r="H212" s="19">
        <v>221</v>
      </c>
      <c r="I212" s="20">
        <v>16</v>
      </c>
      <c r="J212" s="24" t="s">
        <v>11</v>
      </c>
      <c r="K212" s="13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8.75" x14ac:dyDescent="0.25">
      <c r="A213" s="25">
        <v>190</v>
      </c>
      <c r="B213" s="26" t="s">
        <v>196</v>
      </c>
      <c r="C213" s="44" t="s">
        <v>198</v>
      </c>
      <c r="D213" s="44"/>
      <c r="E213" s="44"/>
      <c r="F213" s="19">
        <v>1991</v>
      </c>
      <c r="G213" s="28">
        <v>41871</v>
      </c>
      <c r="H213" s="19">
        <v>207.4</v>
      </c>
      <c r="I213" s="20">
        <v>14</v>
      </c>
      <c r="J213" s="24" t="s">
        <v>11</v>
      </c>
      <c r="K213" s="13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8.75" x14ac:dyDescent="0.25">
      <c r="A214" s="25">
        <v>191</v>
      </c>
      <c r="B214" s="26" t="s">
        <v>196</v>
      </c>
      <c r="C214" s="44" t="s">
        <v>199</v>
      </c>
      <c r="D214" s="44"/>
      <c r="E214" s="44"/>
      <c r="F214" s="19">
        <v>1946</v>
      </c>
      <c r="G214" s="28">
        <v>42297</v>
      </c>
      <c r="H214" s="19">
        <v>114.6</v>
      </c>
      <c r="I214" s="20">
        <v>7</v>
      </c>
      <c r="J214" s="24" t="s">
        <v>11</v>
      </c>
      <c r="K214" s="13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8.75" x14ac:dyDescent="0.25">
      <c r="A215" s="25">
        <v>192</v>
      </c>
      <c r="B215" s="26" t="s">
        <v>196</v>
      </c>
      <c r="C215" s="44" t="s">
        <v>200</v>
      </c>
      <c r="D215" s="44"/>
      <c r="E215" s="44"/>
      <c r="F215" s="19">
        <v>1969</v>
      </c>
      <c r="G215" s="28">
        <v>42265</v>
      </c>
      <c r="H215" s="19">
        <v>118.6</v>
      </c>
      <c r="I215" s="20">
        <v>11</v>
      </c>
      <c r="J215" s="24" t="s">
        <v>11</v>
      </c>
      <c r="K215" s="13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8.75" x14ac:dyDescent="0.25">
      <c r="A216" s="25">
        <v>193</v>
      </c>
      <c r="B216" s="26" t="s">
        <v>196</v>
      </c>
      <c r="C216" s="44" t="s">
        <v>201</v>
      </c>
      <c r="D216" s="44"/>
      <c r="E216" s="44"/>
      <c r="F216" s="19">
        <v>1969</v>
      </c>
      <c r="G216" s="28">
        <v>42275</v>
      </c>
      <c r="H216" s="19">
        <v>120.3</v>
      </c>
      <c r="I216" s="20">
        <v>14</v>
      </c>
      <c r="J216" s="24" t="s">
        <v>11</v>
      </c>
      <c r="K216" s="13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39.75" customHeight="1" x14ac:dyDescent="0.25">
      <c r="A217" s="40" t="s">
        <v>298</v>
      </c>
      <c r="B217" s="41"/>
      <c r="C217" s="41"/>
      <c r="D217" s="41"/>
      <c r="E217" s="42"/>
      <c r="F217" s="18" t="s">
        <v>256</v>
      </c>
      <c r="G217" s="18" t="s">
        <v>256</v>
      </c>
      <c r="H217" s="19">
        <f>SUM(H218:H225)</f>
        <v>2728.8</v>
      </c>
      <c r="I217" s="20">
        <f>SUM(I218:I225)</f>
        <v>162</v>
      </c>
      <c r="J217" s="24" t="s">
        <v>256</v>
      </c>
      <c r="K217" s="13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8.75" x14ac:dyDescent="0.25">
      <c r="A218" s="25">
        <v>194</v>
      </c>
      <c r="B218" s="26" t="s">
        <v>202</v>
      </c>
      <c r="C218" s="44" t="s">
        <v>266</v>
      </c>
      <c r="D218" s="44"/>
      <c r="E218" s="44"/>
      <c r="F218" s="19">
        <v>1961</v>
      </c>
      <c r="G218" s="28">
        <v>42726</v>
      </c>
      <c r="H218" s="19">
        <v>475.2</v>
      </c>
      <c r="I218" s="20">
        <v>29</v>
      </c>
      <c r="J218" s="24" t="s">
        <v>14</v>
      </c>
      <c r="K218" s="13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8.75" x14ac:dyDescent="0.25">
      <c r="A219" s="25">
        <v>195</v>
      </c>
      <c r="B219" s="26" t="s">
        <v>202</v>
      </c>
      <c r="C219" s="44" t="s">
        <v>267</v>
      </c>
      <c r="D219" s="44"/>
      <c r="E219" s="44"/>
      <c r="F219" s="19">
        <v>1961</v>
      </c>
      <c r="G219" s="28">
        <v>42233</v>
      </c>
      <c r="H219" s="19">
        <v>450.9</v>
      </c>
      <c r="I219" s="20">
        <v>30</v>
      </c>
      <c r="J219" s="24" t="s">
        <v>14</v>
      </c>
      <c r="K219" s="13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8.75" x14ac:dyDescent="0.25">
      <c r="A220" s="25">
        <v>196</v>
      </c>
      <c r="B220" s="26" t="s">
        <v>202</v>
      </c>
      <c r="C220" s="44" t="s">
        <v>268</v>
      </c>
      <c r="D220" s="44"/>
      <c r="E220" s="44"/>
      <c r="F220" s="19">
        <v>1956</v>
      </c>
      <c r="G220" s="28">
        <v>42185</v>
      </c>
      <c r="H220" s="19">
        <v>391.4</v>
      </c>
      <c r="I220" s="20">
        <v>17</v>
      </c>
      <c r="J220" s="24" t="s">
        <v>14</v>
      </c>
      <c r="K220" s="13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8.75" x14ac:dyDescent="0.25">
      <c r="A221" s="25">
        <v>197</v>
      </c>
      <c r="B221" s="26" t="s">
        <v>202</v>
      </c>
      <c r="C221" s="44" t="s">
        <v>269</v>
      </c>
      <c r="D221" s="44"/>
      <c r="E221" s="44"/>
      <c r="F221" s="19">
        <v>1956</v>
      </c>
      <c r="G221" s="28">
        <v>42233</v>
      </c>
      <c r="H221" s="19">
        <v>394.2</v>
      </c>
      <c r="I221" s="20">
        <v>21</v>
      </c>
      <c r="J221" s="24" t="s">
        <v>14</v>
      </c>
      <c r="K221" s="13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8.75" x14ac:dyDescent="0.25">
      <c r="A222" s="25">
        <v>198</v>
      </c>
      <c r="B222" s="26" t="s">
        <v>202</v>
      </c>
      <c r="C222" s="44" t="s">
        <v>270</v>
      </c>
      <c r="D222" s="44"/>
      <c r="E222" s="44"/>
      <c r="F222" s="19">
        <v>1954</v>
      </c>
      <c r="G222" s="28">
        <v>42233</v>
      </c>
      <c r="H222" s="19">
        <v>395</v>
      </c>
      <c r="I222" s="20">
        <v>19</v>
      </c>
      <c r="J222" s="24" t="s">
        <v>14</v>
      </c>
      <c r="K222" s="13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8.75" x14ac:dyDescent="0.25">
      <c r="A223" s="25">
        <v>199</v>
      </c>
      <c r="B223" s="26" t="s">
        <v>203</v>
      </c>
      <c r="C223" s="44" t="s">
        <v>310</v>
      </c>
      <c r="D223" s="44"/>
      <c r="E223" s="44"/>
      <c r="F223" s="19">
        <v>1960</v>
      </c>
      <c r="G223" s="28">
        <v>42731</v>
      </c>
      <c r="H223" s="19">
        <v>225.9</v>
      </c>
      <c r="I223" s="20">
        <v>9</v>
      </c>
      <c r="J223" s="24" t="s">
        <v>11</v>
      </c>
      <c r="K223" s="13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8.75" x14ac:dyDescent="0.25">
      <c r="A224" s="25">
        <v>200</v>
      </c>
      <c r="B224" s="26" t="s">
        <v>203</v>
      </c>
      <c r="C224" s="44" t="s">
        <v>271</v>
      </c>
      <c r="D224" s="44"/>
      <c r="E224" s="44"/>
      <c r="F224" s="19">
        <v>1981</v>
      </c>
      <c r="G224" s="28">
        <v>42355</v>
      </c>
      <c r="H224" s="19">
        <v>171.8</v>
      </c>
      <c r="I224" s="20">
        <v>19</v>
      </c>
      <c r="J224" s="24" t="s">
        <v>11</v>
      </c>
      <c r="K224" s="13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8.75" x14ac:dyDescent="0.25">
      <c r="A225" s="25">
        <v>201</v>
      </c>
      <c r="B225" s="26" t="s">
        <v>204</v>
      </c>
      <c r="C225" s="44" t="s">
        <v>205</v>
      </c>
      <c r="D225" s="44"/>
      <c r="E225" s="44"/>
      <c r="F225" s="19">
        <v>1956</v>
      </c>
      <c r="G225" s="28">
        <v>42478</v>
      </c>
      <c r="H225" s="19">
        <v>224.4</v>
      </c>
      <c r="I225" s="20">
        <v>18</v>
      </c>
      <c r="J225" s="24" t="s">
        <v>11</v>
      </c>
      <c r="K225" s="13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39" customHeight="1" x14ac:dyDescent="0.25">
      <c r="A226" s="40" t="s">
        <v>299</v>
      </c>
      <c r="B226" s="41"/>
      <c r="C226" s="41"/>
      <c r="D226" s="41"/>
      <c r="E226" s="42"/>
      <c r="F226" s="18" t="s">
        <v>256</v>
      </c>
      <c r="G226" s="18" t="s">
        <v>256</v>
      </c>
      <c r="H226" s="19">
        <f>SUM(H227:H233)</f>
        <v>2530.5</v>
      </c>
      <c r="I226" s="20">
        <f>SUM(I227:I233)</f>
        <v>134</v>
      </c>
      <c r="J226" s="24" t="s">
        <v>256</v>
      </c>
      <c r="K226" s="13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8.75" x14ac:dyDescent="0.25">
      <c r="A227" s="25">
        <v>202</v>
      </c>
      <c r="B227" s="26" t="s">
        <v>206</v>
      </c>
      <c r="C227" s="44" t="s">
        <v>207</v>
      </c>
      <c r="D227" s="44"/>
      <c r="E227" s="44"/>
      <c r="F227" s="19">
        <v>1929</v>
      </c>
      <c r="G227" s="28">
        <v>41435</v>
      </c>
      <c r="H227" s="19">
        <v>363</v>
      </c>
      <c r="I227" s="20">
        <v>21</v>
      </c>
      <c r="J227" s="24" t="s">
        <v>11</v>
      </c>
      <c r="K227" s="13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8.75" x14ac:dyDescent="0.25">
      <c r="A228" s="25">
        <v>203</v>
      </c>
      <c r="B228" s="26" t="s">
        <v>206</v>
      </c>
      <c r="C228" s="44" t="s">
        <v>208</v>
      </c>
      <c r="D228" s="44"/>
      <c r="E228" s="44"/>
      <c r="F228" s="19">
        <v>1950</v>
      </c>
      <c r="G228" s="28">
        <v>41690</v>
      </c>
      <c r="H228" s="19">
        <v>411</v>
      </c>
      <c r="I228" s="20">
        <v>21</v>
      </c>
      <c r="J228" s="24" t="s">
        <v>16</v>
      </c>
      <c r="K228" s="13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8.75" x14ac:dyDescent="0.25">
      <c r="A229" s="25">
        <v>204</v>
      </c>
      <c r="B229" s="26" t="s">
        <v>206</v>
      </c>
      <c r="C229" s="44" t="s">
        <v>209</v>
      </c>
      <c r="D229" s="44"/>
      <c r="E229" s="44"/>
      <c r="F229" s="19">
        <v>1935</v>
      </c>
      <c r="G229" s="28">
        <v>41484</v>
      </c>
      <c r="H229" s="19">
        <v>454</v>
      </c>
      <c r="I229" s="20">
        <v>24</v>
      </c>
      <c r="J229" s="24" t="s">
        <v>14</v>
      </c>
      <c r="K229" s="13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8.75" x14ac:dyDescent="0.25">
      <c r="A230" s="25">
        <v>205</v>
      </c>
      <c r="B230" s="26" t="s">
        <v>206</v>
      </c>
      <c r="C230" s="44" t="s">
        <v>279</v>
      </c>
      <c r="D230" s="44"/>
      <c r="E230" s="44"/>
      <c r="F230" s="19">
        <v>1957</v>
      </c>
      <c r="G230" s="28">
        <v>41690</v>
      </c>
      <c r="H230" s="19">
        <v>500</v>
      </c>
      <c r="I230" s="20">
        <v>17</v>
      </c>
      <c r="J230" s="24" t="s">
        <v>14</v>
      </c>
      <c r="K230" s="13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8.75" x14ac:dyDescent="0.25">
      <c r="A231" s="25">
        <v>206</v>
      </c>
      <c r="B231" s="26" t="s">
        <v>206</v>
      </c>
      <c r="C231" s="44" t="s">
        <v>210</v>
      </c>
      <c r="D231" s="44"/>
      <c r="E231" s="44"/>
      <c r="F231" s="19">
        <v>1962</v>
      </c>
      <c r="G231" s="28">
        <v>42514</v>
      </c>
      <c r="H231" s="19">
        <v>264</v>
      </c>
      <c r="I231" s="20">
        <v>16</v>
      </c>
      <c r="J231" s="24" t="s">
        <v>16</v>
      </c>
      <c r="K231" s="13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8.75" x14ac:dyDescent="0.25">
      <c r="A232" s="25">
        <v>207</v>
      </c>
      <c r="B232" s="26" t="s">
        <v>206</v>
      </c>
      <c r="C232" s="44" t="s">
        <v>211</v>
      </c>
      <c r="D232" s="44"/>
      <c r="E232" s="44"/>
      <c r="F232" s="19">
        <v>1962</v>
      </c>
      <c r="G232" s="28">
        <v>42572</v>
      </c>
      <c r="H232" s="19">
        <v>264.3</v>
      </c>
      <c r="I232" s="20">
        <v>17</v>
      </c>
      <c r="J232" s="24" t="s">
        <v>16</v>
      </c>
      <c r="K232" s="13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8.75" x14ac:dyDescent="0.25">
      <c r="A233" s="25">
        <v>208</v>
      </c>
      <c r="B233" s="26" t="s">
        <v>206</v>
      </c>
      <c r="C233" s="44" t="s">
        <v>212</v>
      </c>
      <c r="D233" s="44"/>
      <c r="E233" s="44"/>
      <c r="F233" s="19">
        <v>1963</v>
      </c>
      <c r="G233" s="28">
        <v>42716</v>
      </c>
      <c r="H233" s="19">
        <v>274.2</v>
      </c>
      <c r="I233" s="20">
        <v>18</v>
      </c>
      <c r="J233" s="24" t="s">
        <v>16</v>
      </c>
      <c r="K233" s="13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42" customHeight="1" x14ac:dyDescent="0.25">
      <c r="A234" s="43" t="s">
        <v>282</v>
      </c>
      <c r="B234" s="43"/>
      <c r="C234" s="43"/>
      <c r="D234" s="43"/>
      <c r="E234" s="43"/>
      <c r="F234" s="18" t="s">
        <v>256</v>
      </c>
      <c r="G234" s="18" t="s">
        <v>256</v>
      </c>
      <c r="H234" s="19">
        <f>H235</f>
        <v>19550.610000000004</v>
      </c>
      <c r="I234" s="20">
        <f>I235</f>
        <v>1511</v>
      </c>
      <c r="J234" s="18" t="s">
        <v>256</v>
      </c>
      <c r="K234" s="13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8.75" x14ac:dyDescent="0.25">
      <c r="A235" s="27" t="s">
        <v>288</v>
      </c>
      <c r="B235" s="27"/>
      <c r="C235" s="27"/>
      <c r="D235" s="27"/>
      <c r="E235" s="27"/>
      <c r="F235" s="18" t="s">
        <v>256</v>
      </c>
      <c r="G235" s="18" t="s">
        <v>256</v>
      </c>
      <c r="H235" s="18">
        <f>SUM(H236:H281)</f>
        <v>19550.610000000004</v>
      </c>
      <c r="I235" s="34">
        <f>SUM(I236:I281)</f>
        <v>1511</v>
      </c>
      <c r="J235" s="18" t="s">
        <v>256</v>
      </c>
      <c r="K235" s="13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8.75" x14ac:dyDescent="0.25">
      <c r="A236" s="35">
        <v>1</v>
      </c>
      <c r="B236" s="36" t="s">
        <v>65</v>
      </c>
      <c r="C236" s="43" t="s">
        <v>213</v>
      </c>
      <c r="D236" s="43"/>
      <c r="E236" s="43"/>
      <c r="F236" s="19">
        <v>1940</v>
      </c>
      <c r="G236" s="23">
        <v>41452</v>
      </c>
      <c r="H236" s="20">
        <v>527.72</v>
      </c>
      <c r="I236" s="20">
        <v>37</v>
      </c>
      <c r="J236" s="24" t="s">
        <v>11</v>
      </c>
      <c r="K236" s="13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8.75" x14ac:dyDescent="0.25">
      <c r="A237" s="35">
        <v>2</v>
      </c>
      <c r="B237" s="36" t="s">
        <v>65</v>
      </c>
      <c r="C237" s="43" t="s">
        <v>214</v>
      </c>
      <c r="D237" s="43"/>
      <c r="E237" s="43"/>
      <c r="F237" s="19">
        <v>1939</v>
      </c>
      <c r="G237" s="23">
        <v>41452</v>
      </c>
      <c r="H237" s="20">
        <v>576.26</v>
      </c>
      <c r="I237" s="20">
        <v>35</v>
      </c>
      <c r="J237" s="24" t="s">
        <v>11</v>
      </c>
      <c r="K237" s="13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8.75" x14ac:dyDescent="0.25">
      <c r="A238" s="35">
        <v>3</v>
      </c>
      <c r="B238" s="36" t="s">
        <v>65</v>
      </c>
      <c r="C238" s="43" t="s">
        <v>67</v>
      </c>
      <c r="D238" s="45"/>
      <c r="E238" s="45"/>
      <c r="F238" s="19">
        <v>1938</v>
      </c>
      <c r="G238" s="23">
        <v>41452</v>
      </c>
      <c r="H238" s="20">
        <v>73.010000000000005</v>
      </c>
      <c r="I238" s="20">
        <v>6</v>
      </c>
      <c r="J238" s="24" t="s">
        <v>16</v>
      </c>
      <c r="K238" s="13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8.75" x14ac:dyDescent="0.25">
      <c r="A239" s="35">
        <v>4</v>
      </c>
      <c r="B239" s="36" t="s">
        <v>65</v>
      </c>
      <c r="C239" s="43" t="s">
        <v>215</v>
      </c>
      <c r="D239" s="45"/>
      <c r="E239" s="45"/>
      <c r="F239" s="19">
        <v>1939</v>
      </c>
      <c r="G239" s="23">
        <v>41452</v>
      </c>
      <c r="H239" s="20">
        <v>379.11</v>
      </c>
      <c r="I239" s="20">
        <v>31</v>
      </c>
      <c r="J239" s="24" t="s">
        <v>11</v>
      </c>
      <c r="K239" s="13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8.75" x14ac:dyDescent="0.25">
      <c r="A240" s="35">
        <v>5</v>
      </c>
      <c r="B240" s="36" t="s">
        <v>65</v>
      </c>
      <c r="C240" s="43" t="s">
        <v>216</v>
      </c>
      <c r="D240" s="45"/>
      <c r="E240" s="45"/>
      <c r="F240" s="19">
        <v>1941</v>
      </c>
      <c r="G240" s="23">
        <v>41844</v>
      </c>
      <c r="H240" s="20">
        <v>167.33</v>
      </c>
      <c r="I240" s="20">
        <v>16</v>
      </c>
      <c r="J240" s="24" t="s">
        <v>11</v>
      </c>
      <c r="K240" s="13"/>
      <c r="L240" s="4"/>
      <c r="M240" s="4"/>
      <c r="N240" s="5"/>
      <c r="O240" s="4"/>
      <c r="P240" s="4"/>
      <c r="Q240" s="4"/>
      <c r="R240" s="4"/>
      <c r="S240" s="4"/>
      <c r="T240" s="4"/>
    </row>
    <row r="241" spans="1:20" ht="18.75" x14ac:dyDescent="0.25">
      <c r="A241" s="35">
        <v>6</v>
      </c>
      <c r="B241" s="36" t="s">
        <v>65</v>
      </c>
      <c r="C241" s="43" t="s">
        <v>217</v>
      </c>
      <c r="D241" s="45"/>
      <c r="E241" s="45"/>
      <c r="F241" s="19">
        <v>1941</v>
      </c>
      <c r="G241" s="23">
        <v>41844</v>
      </c>
      <c r="H241" s="20">
        <v>704.29</v>
      </c>
      <c r="I241" s="20">
        <v>57</v>
      </c>
      <c r="J241" s="24" t="s">
        <v>14</v>
      </c>
      <c r="K241" s="13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8.75" x14ac:dyDescent="0.25">
      <c r="A242" s="35">
        <v>7</v>
      </c>
      <c r="B242" s="36" t="s">
        <v>65</v>
      </c>
      <c r="C242" s="43" t="s">
        <v>218</v>
      </c>
      <c r="D242" s="45"/>
      <c r="E242" s="45"/>
      <c r="F242" s="19">
        <v>1941</v>
      </c>
      <c r="G242" s="23">
        <v>41844</v>
      </c>
      <c r="H242" s="20">
        <v>818.8</v>
      </c>
      <c r="I242" s="20">
        <v>77</v>
      </c>
      <c r="J242" s="24" t="s">
        <v>14</v>
      </c>
      <c r="K242" s="13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8.75" x14ac:dyDescent="0.25">
      <c r="A243" s="35">
        <v>8</v>
      </c>
      <c r="B243" s="36" t="s">
        <v>65</v>
      </c>
      <c r="C243" s="43" t="s">
        <v>219</v>
      </c>
      <c r="D243" s="45"/>
      <c r="E243" s="45"/>
      <c r="F243" s="19">
        <v>1940</v>
      </c>
      <c r="G243" s="23">
        <v>41494</v>
      </c>
      <c r="H243" s="20">
        <v>826.2</v>
      </c>
      <c r="I243" s="20">
        <v>52</v>
      </c>
      <c r="J243" s="24" t="s">
        <v>11</v>
      </c>
      <c r="K243" s="13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8.75" x14ac:dyDescent="0.25">
      <c r="A244" s="35">
        <v>9</v>
      </c>
      <c r="B244" s="36" t="s">
        <v>65</v>
      </c>
      <c r="C244" s="43" t="s">
        <v>220</v>
      </c>
      <c r="D244" s="45"/>
      <c r="E244" s="45"/>
      <c r="F244" s="19">
        <v>1943</v>
      </c>
      <c r="G244" s="23">
        <v>42571</v>
      </c>
      <c r="H244" s="20">
        <v>456.6</v>
      </c>
      <c r="I244" s="20">
        <v>44</v>
      </c>
      <c r="J244" s="24" t="s">
        <v>14</v>
      </c>
      <c r="K244" s="13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8.75" x14ac:dyDescent="0.25">
      <c r="A245" s="35">
        <v>10</v>
      </c>
      <c r="B245" s="36" t="s">
        <v>65</v>
      </c>
      <c r="C245" s="43" t="s">
        <v>221</v>
      </c>
      <c r="D245" s="45"/>
      <c r="E245" s="45"/>
      <c r="F245" s="19">
        <v>1943</v>
      </c>
      <c r="G245" s="23">
        <v>42571</v>
      </c>
      <c r="H245" s="20">
        <v>376.8</v>
      </c>
      <c r="I245" s="20">
        <v>27</v>
      </c>
      <c r="J245" s="24" t="s">
        <v>14</v>
      </c>
      <c r="K245" s="13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8.75" x14ac:dyDescent="0.25">
      <c r="A246" s="35">
        <v>11</v>
      </c>
      <c r="B246" s="36" t="s">
        <v>65</v>
      </c>
      <c r="C246" s="43" t="s">
        <v>222</v>
      </c>
      <c r="D246" s="45"/>
      <c r="E246" s="45"/>
      <c r="F246" s="19">
        <v>1943</v>
      </c>
      <c r="G246" s="23">
        <v>42061</v>
      </c>
      <c r="H246" s="20">
        <v>319.3</v>
      </c>
      <c r="I246" s="20">
        <v>29</v>
      </c>
      <c r="J246" s="24" t="s">
        <v>14</v>
      </c>
      <c r="K246" s="13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8.75" x14ac:dyDescent="0.25">
      <c r="A247" s="35">
        <v>12</v>
      </c>
      <c r="B247" s="36" t="s">
        <v>65</v>
      </c>
      <c r="C247" s="43" t="s">
        <v>223</v>
      </c>
      <c r="D247" s="45"/>
      <c r="E247" s="45"/>
      <c r="F247" s="19">
        <v>1938</v>
      </c>
      <c r="G247" s="23">
        <v>41865</v>
      </c>
      <c r="H247" s="20">
        <v>186.1</v>
      </c>
      <c r="I247" s="20">
        <v>23</v>
      </c>
      <c r="J247" s="32" t="s">
        <v>11</v>
      </c>
      <c r="K247" s="13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8.75" x14ac:dyDescent="0.25">
      <c r="A248" s="35">
        <v>13</v>
      </c>
      <c r="B248" s="36" t="s">
        <v>65</v>
      </c>
      <c r="C248" s="43" t="s">
        <v>224</v>
      </c>
      <c r="D248" s="45"/>
      <c r="E248" s="45"/>
      <c r="F248" s="19">
        <v>1942</v>
      </c>
      <c r="G248" s="23">
        <v>41844</v>
      </c>
      <c r="H248" s="20">
        <v>725.15</v>
      </c>
      <c r="I248" s="20">
        <v>58</v>
      </c>
      <c r="J248" s="24" t="s">
        <v>14</v>
      </c>
      <c r="K248" s="13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8.75" x14ac:dyDescent="0.25">
      <c r="A249" s="35">
        <v>14</v>
      </c>
      <c r="B249" s="36" t="s">
        <v>65</v>
      </c>
      <c r="C249" s="43" t="s">
        <v>225</v>
      </c>
      <c r="D249" s="45"/>
      <c r="E249" s="45"/>
      <c r="F249" s="19">
        <v>1958</v>
      </c>
      <c r="G249" s="23">
        <v>41382</v>
      </c>
      <c r="H249" s="20">
        <v>355.1</v>
      </c>
      <c r="I249" s="20">
        <v>34</v>
      </c>
      <c r="J249" s="24" t="s">
        <v>14</v>
      </c>
      <c r="K249" s="13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8.75" x14ac:dyDescent="0.25">
      <c r="A250" s="35">
        <v>15</v>
      </c>
      <c r="B250" s="36" t="s">
        <v>65</v>
      </c>
      <c r="C250" s="43" t="s">
        <v>87</v>
      </c>
      <c r="D250" s="45"/>
      <c r="E250" s="45"/>
      <c r="F250" s="19">
        <v>1948</v>
      </c>
      <c r="G250" s="23">
        <v>42538</v>
      </c>
      <c r="H250" s="20">
        <v>23.8</v>
      </c>
      <c r="I250" s="20">
        <v>1</v>
      </c>
      <c r="J250" s="24" t="s">
        <v>20</v>
      </c>
      <c r="K250" s="13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8.75" x14ac:dyDescent="0.25">
      <c r="A251" s="35">
        <v>16</v>
      </c>
      <c r="B251" s="36" t="s">
        <v>65</v>
      </c>
      <c r="C251" s="43" t="s">
        <v>226</v>
      </c>
      <c r="D251" s="45"/>
      <c r="E251" s="45"/>
      <c r="F251" s="19">
        <v>1945</v>
      </c>
      <c r="G251" s="23">
        <v>42571</v>
      </c>
      <c r="H251" s="20">
        <v>450.6</v>
      </c>
      <c r="I251" s="20">
        <v>38</v>
      </c>
      <c r="J251" s="24" t="s">
        <v>14</v>
      </c>
      <c r="K251" s="17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8.75" x14ac:dyDescent="0.25">
      <c r="A252" s="35">
        <v>17</v>
      </c>
      <c r="B252" s="36" t="s">
        <v>65</v>
      </c>
      <c r="C252" s="43" t="s">
        <v>227</v>
      </c>
      <c r="D252" s="45"/>
      <c r="E252" s="45"/>
      <c r="F252" s="19">
        <v>1945</v>
      </c>
      <c r="G252" s="23">
        <v>42571</v>
      </c>
      <c r="H252" s="20">
        <v>416.01</v>
      </c>
      <c r="I252" s="20">
        <v>58</v>
      </c>
      <c r="J252" s="24" t="s">
        <v>14</v>
      </c>
      <c r="K252" s="13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8.75" x14ac:dyDescent="0.25">
      <c r="A253" s="35">
        <v>18</v>
      </c>
      <c r="B253" s="36" t="s">
        <v>65</v>
      </c>
      <c r="C253" s="43" t="s">
        <v>88</v>
      </c>
      <c r="D253" s="45"/>
      <c r="E253" s="45"/>
      <c r="F253" s="19">
        <v>1944</v>
      </c>
      <c r="G253" s="23">
        <v>42571</v>
      </c>
      <c r="H253" s="20">
        <v>434.7</v>
      </c>
      <c r="I253" s="20">
        <v>53</v>
      </c>
      <c r="J253" s="24" t="s">
        <v>14</v>
      </c>
      <c r="K253" s="13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8.75" x14ac:dyDescent="0.25">
      <c r="A254" s="35">
        <v>19</v>
      </c>
      <c r="B254" s="36" t="s">
        <v>65</v>
      </c>
      <c r="C254" s="43" t="s">
        <v>228</v>
      </c>
      <c r="D254" s="45"/>
      <c r="E254" s="45"/>
      <c r="F254" s="19">
        <v>1959</v>
      </c>
      <c r="G254" s="23">
        <v>41998</v>
      </c>
      <c r="H254" s="20">
        <v>488.15</v>
      </c>
      <c r="I254" s="20">
        <v>35</v>
      </c>
      <c r="J254" s="24" t="s">
        <v>11</v>
      </c>
      <c r="K254" s="13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8.75" x14ac:dyDescent="0.25">
      <c r="A255" s="35">
        <v>20</v>
      </c>
      <c r="B255" s="36" t="s">
        <v>65</v>
      </c>
      <c r="C255" s="43" t="s">
        <v>229</v>
      </c>
      <c r="D255" s="45"/>
      <c r="E255" s="45"/>
      <c r="F255" s="19">
        <v>1954</v>
      </c>
      <c r="G255" s="23">
        <v>42571</v>
      </c>
      <c r="H255" s="20">
        <v>402.3</v>
      </c>
      <c r="I255" s="20">
        <v>20</v>
      </c>
      <c r="J255" s="24" t="s">
        <v>11</v>
      </c>
      <c r="K255" s="13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8.75" x14ac:dyDescent="0.25">
      <c r="A256" s="35">
        <v>21</v>
      </c>
      <c r="B256" s="36" t="s">
        <v>65</v>
      </c>
      <c r="C256" s="43" t="s">
        <v>230</v>
      </c>
      <c r="D256" s="45"/>
      <c r="E256" s="45"/>
      <c r="F256" s="19">
        <v>1955</v>
      </c>
      <c r="G256" s="23">
        <v>42571</v>
      </c>
      <c r="H256" s="20">
        <v>327.3</v>
      </c>
      <c r="I256" s="20">
        <v>17</v>
      </c>
      <c r="J256" s="24" t="s">
        <v>11</v>
      </c>
      <c r="K256" s="13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8.75" x14ac:dyDescent="0.25">
      <c r="A257" s="35">
        <v>22</v>
      </c>
      <c r="B257" s="36" t="s">
        <v>65</v>
      </c>
      <c r="C257" s="43" t="s">
        <v>231</v>
      </c>
      <c r="D257" s="45"/>
      <c r="E257" s="45"/>
      <c r="F257" s="19">
        <v>1960</v>
      </c>
      <c r="G257" s="23">
        <v>42205</v>
      </c>
      <c r="H257" s="20">
        <v>327.3</v>
      </c>
      <c r="I257" s="20">
        <v>20</v>
      </c>
      <c r="J257" s="32" t="s">
        <v>11</v>
      </c>
      <c r="K257" s="13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8.75" x14ac:dyDescent="0.25">
      <c r="A258" s="35">
        <v>23</v>
      </c>
      <c r="B258" s="36" t="s">
        <v>65</v>
      </c>
      <c r="C258" s="43" t="s">
        <v>232</v>
      </c>
      <c r="D258" s="45"/>
      <c r="E258" s="45"/>
      <c r="F258" s="19">
        <v>1961</v>
      </c>
      <c r="G258" s="23">
        <v>41452</v>
      </c>
      <c r="H258" s="37">
        <v>192</v>
      </c>
      <c r="I258" s="20">
        <v>9</v>
      </c>
      <c r="J258" s="24" t="s">
        <v>11</v>
      </c>
      <c r="K258" s="13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8.75" x14ac:dyDescent="0.25">
      <c r="A259" s="35">
        <v>24</v>
      </c>
      <c r="B259" s="36" t="s">
        <v>65</v>
      </c>
      <c r="C259" s="43" t="s">
        <v>233</v>
      </c>
      <c r="D259" s="45"/>
      <c r="E259" s="45"/>
      <c r="F259" s="19">
        <v>1951</v>
      </c>
      <c r="G259" s="23">
        <v>42705</v>
      </c>
      <c r="H259" s="37">
        <v>161.9</v>
      </c>
      <c r="I259" s="20">
        <v>18</v>
      </c>
      <c r="J259" s="24" t="s">
        <v>11</v>
      </c>
      <c r="K259" s="13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8.75" x14ac:dyDescent="0.25">
      <c r="A260" s="35">
        <v>25</v>
      </c>
      <c r="B260" s="36" t="s">
        <v>65</v>
      </c>
      <c r="C260" s="43" t="s">
        <v>234</v>
      </c>
      <c r="D260" s="43"/>
      <c r="E260" s="43"/>
      <c r="F260" s="19">
        <v>1959</v>
      </c>
      <c r="G260" s="23">
        <v>41347</v>
      </c>
      <c r="H260" s="20">
        <v>282.60000000000002</v>
      </c>
      <c r="I260" s="20">
        <v>16</v>
      </c>
      <c r="J260" s="24" t="s">
        <v>11</v>
      </c>
      <c r="K260" s="13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8.75" x14ac:dyDescent="0.25">
      <c r="A261" s="35">
        <v>26</v>
      </c>
      <c r="B261" s="36" t="s">
        <v>65</v>
      </c>
      <c r="C261" s="43" t="s">
        <v>235</v>
      </c>
      <c r="D261" s="43"/>
      <c r="E261" s="43"/>
      <c r="F261" s="19">
        <v>1940</v>
      </c>
      <c r="G261" s="23">
        <v>42061</v>
      </c>
      <c r="H261" s="20">
        <v>359.2</v>
      </c>
      <c r="I261" s="20">
        <v>23</v>
      </c>
      <c r="J261" s="24" t="s">
        <v>21</v>
      </c>
      <c r="K261" s="13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8.75" x14ac:dyDescent="0.25">
      <c r="A262" s="35">
        <v>27</v>
      </c>
      <c r="B262" s="36" t="s">
        <v>65</v>
      </c>
      <c r="C262" s="43" t="s">
        <v>236</v>
      </c>
      <c r="D262" s="43"/>
      <c r="E262" s="43"/>
      <c r="F262" s="19">
        <v>1940</v>
      </c>
      <c r="G262" s="23">
        <v>42061</v>
      </c>
      <c r="H262" s="20">
        <v>274.89999999999998</v>
      </c>
      <c r="I262" s="20">
        <v>26</v>
      </c>
      <c r="J262" s="24" t="s">
        <v>21</v>
      </c>
      <c r="K262" s="13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8.75" x14ac:dyDescent="0.25">
      <c r="A263" s="35">
        <v>28</v>
      </c>
      <c r="B263" s="36" t="s">
        <v>65</v>
      </c>
      <c r="C263" s="43" t="s">
        <v>237</v>
      </c>
      <c r="D263" s="43"/>
      <c r="E263" s="43"/>
      <c r="F263" s="19">
        <v>1958</v>
      </c>
      <c r="G263" s="23">
        <v>41382</v>
      </c>
      <c r="H263" s="20">
        <v>368.2</v>
      </c>
      <c r="I263" s="20">
        <v>22</v>
      </c>
      <c r="J263" s="24" t="s">
        <v>11</v>
      </c>
      <c r="K263" s="13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8.75" x14ac:dyDescent="0.25">
      <c r="A264" s="35">
        <v>29</v>
      </c>
      <c r="B264" s="36" t="s">
        <v>65</v>
      </c>
      <c r="C264" s="43" t="s">
        <v>238</v>
      </c>
      <c r="D264" s="43"/>
      <c r="E264" s="43"/>
      <c r="F264" s="19">
        <v>1940</v>
      </c>
      <c r="G264" s="23">
        <v>41452</v>
      </c>
      <c r="H264" s="20">
        <v>992.2</v>
      </c>
      <c r="I264" s="20">
        <v>42</v>
      </c>
      <c r="J264" s="24" t="s">
        <v>11</v>
      </c>
      <c r="K264" s="13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8.75" x14ac:dyDescent="0.25">
      <c r="A265" s="35">
        <v>30</v>
      </c>
      <c r="B265" s="36" t="s">
        <v>65</v>
      </c>
      <c r="C265" s="43" t="s">
        <v>239</v>
      </c>
      <c r="D265" s="43"/>
      <c r="E265" s="43"/>
      <c r="F265" s="19">
        <v>1956</v>
      </c>
      <c r="G265" s="23">
        <v>41060</v>
      </c>
      <c r="H265" s="20">
        <v>789.35</v>
      </c>
      <c r="I265" s="20">
        <v>41</v>
      </c>
      <c r="J265" s="24" t="s">
        <v>11</v>
      </c>
      <c r="K265" s="13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8.75" x14ac:dyDescent="0.25">
      <c r="A266" s="35">
        <v>31</v>
      </c>
      <c r="B266" s="36" t="s">
        <v>65</v>
      </c>
      <c r="C266" s="43" t="s">
        <v>240</v>
      </c>
      <c r="D266" s="43"/>
      <c r="E266" s="43"/>
      <c r="F266" s="19">
        <v>1955</v>
      </c>
      <c r="G266" s="23">
        <v>41060</v>
      </c>
      <c r="H266" s="20">
        <v>92.6</v>
      </c>
      <c r="I266" s="20">
        <v>8</v>
      </c>
      <c r="J266" s="24" t="s">
        <v>11</v>
      </c>
      <c r="K266" s="13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8.75" x14ac:dyDescent="0.25">
      <c r="A267" s="35">
        <v>32</v>
      </c>
      <c r="B267" s="36" t="s">
        <v>65</v>
      </c>
      <c r="C267" s="43" t="s">
        <v>241</v>
      </c>
      <c r="D267" s="43"/>
      <c r="E267" s="43"/>
      <c r="F267" s="19">
        <v>1941</v>
      </c>
      <c r="G267" s="23">
        <v>41494</v>
      </c>
      <c r="H267" s="20">
        <v>858.2</v>
      </c>
      <c r="I267" s="20">
        <v>48</v>
      </c>
      <c r="J267" s="24" t="s">
        <v>11</v>
      </c>
      <c r="K267" s="13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8.75" x14ac:dyDescent="0.25">
      <c r="A268" s="35">
        <v>33</v>
      </c>
      <c r="B268" s="36" t="s">
        <v>65</v>
      </c>
      <c r="C268" s="43" t="s">
        <v>242</v>
      </c>
      <c r="D268" s="43"/>
      <c r="E268" s="43"/>
      <c r="F268" s="19">
        <v>1940</v>
      </c>
      <c r="G268" s="23">
        <v>41494</v>
      </c>
      <c r="H268" s="20">
        <v>831.3</v>
      </c>
      <c r="I268" s="20">
        <v>64</v>
      </c>
      <c r="J268" s="24" t="s">
        <v>11</v>
      </c>
      <c r="K268" s="13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8.75" x14ac:dyDescent="0.25">
      <c r="A269" s="35">
        <v>34</v>
      </c>
      <c r="B269" s="36" t="s">
        <v>65</v>
      </c>
      <c r="C269" s="43" t="s">
        <v>243</v>
      </c>
      <c r="D269" s="43"/>
      <c r="E269" s="43"/>
      <c r="F269" s="19">
        <v>1956</v>
      </c>
      <c r="G269" s="23">
        <v>42571</v>
      </c>
      <c r="H269" s="20">
        <v>231.25</v>
      </c>
      <c r="I269" s="20">
        <v>38</v>
      </c>
      <c r="J269" s="24" t="s">
        <v>14</v>
      </c>
      <c r="K269" s="13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8.75" x14ac:dyDescent="0.25">
      <c r="A270" s="35">
        <v>35</v>
      </c>
      <c r="B270" s="36" t="s">
        <v>65</v>
      </c>
      <c r="C270" s="43" t="s">
        <v>244</v>
      </c>
      <c r="D270" s="43"/>
      <c r="E270" s="43"/>
      <c r="F270" s="19">
        <v>1957</v>
      </c>
      <c r="G270" s="23">
        <v>42571</v>
      </c>
      <c r="H270" s="20">
        <v>40.200000000000003</v>
      </c>
      <c r="I270" s="20">
        <v>3</v>
      </c>
      <c r="J270" s="24" t="s">
        <v>14</v>
      </c>
      <c r="K270" s="13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8.75" x14ac:dyDescent="0.25">
      <c r="A271" s="35">
        <v>36</v>
      </c>
      <c r="B271" s="36" t="s">
        <v>65</v>
      </c>
      <c r="C271" s="43" t="s">
        <v>245</v>
      </c>
      <c r="D271" s="43"/>
      <c r="E271" s="43"/>
      <c r="F271" s="19">
        <v>1957</v>
      </c>
      <c r="G271" s="23">
        <v>42571</v>
      </c>
      <c r="H271" s="20">
        <v>349.3</v>
      </c>
      <c r="I271" s="20">
        <v>27</v>
      </c>
      <c r="J271" s="24" t="s">
        <v>14</v>
      </c>
      <c r="K271" s="13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8.75" x14ac:dyDescent="0.25">
      <c r="A272" s="35">
        <v>37</v>
      </c>
      <c r="B272" s="36" t="s">
        <v>65</v>
      </c>
      <c r="C272" s="43" t="s">
        <v>246</v>
      </c>
      <c r="D272" s="43"/>
      <c r="E272" s="43"/>
      <c r="F272" s="19">
        <v>1938</v>
      </c>
      <c r="G272" s="23">
        <v>41452</v>
      </c>
      <c r="H272" s="20">
        <v>725.62</v>
      </c>
      <c r="I272" s="20">
        <v>52</v>
      </c>
      <c r="J272" s="24" t="s">
        <v>11</v>
      </c>
      <c r="K272" s="13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8.75" x14ac:dyDescent="0.25">
      <c r="A273" s="35">
        <v>38</v>
      </c>
      <c r="B273" s="36" t="s">
        <v>65</v>
      </c>
      <c r="C273" s="43" t="s">
        <v>247</v>
      </c>
      <c r="D273" s="43"/>
      <c r="E273" s="43"/>
      <c r="F273" s="19">
        <v>1934</v>
      </c>
      <c r="G273" s="23">
        <v>41452</v>
      </c>
      <c r="H273" s="20">
        <v>614.51</v>
      </c>
      <c r="I273" s="20">
        <v>31</v>
      </c>
      <c r="J273" s="24" t="s">
        <v>11</v>
      </c>
      <c r="K273" s="13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8.75" x14ac:dyDescent="0.25">
      <c r="A274" s="35">
        <v>39</v>
      </c>
      <c r="B274" s="36" t="s">
        <v>65</v>
      </c>
      <c r="C274" s="43" t="s">
        <v>248</v>
      </c>
      <c r="D274" s="43"/>
      <c r="E274" s="43"/>
      <c r="F274" s="19">
        <v>1940</v>
      </c>
      <c r="G274" s="23">
        <v>41494</v>
      </c>
      <c r="H274" s="20">
        <v>666.95</v>
      </c>
      <c r="I274" s="20">
        <v>25</v>
      </c>
      <c r="J274" s="24" t="s">
        <v>11</v>
      </c>
      <c r="K274" s="13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8.75" x14ac:dyDescent="0.25">
      <c r="A275" s="35">
        <v>40</v>
      </c>
      <c r="B275" s="36" t="s">
        <v>65</v>
      </c>
      <c r="C275" s="43" t="s">
        <v>249</v>
      </c>
      <c r="D275" s="43"/>
      <c r="E275" s="43"/>
      <c r="F275" s="19">
        <v>1949</v>
      </c>
      <c r="G275" s="23">
        <v>42061</v>
      </c>
      <c r="H275" s="20">
        <v>398.3</v>
      </c>
      <c r="I275" s="20">
        <v>29</v>
      </c>
      <c r="J275" s="24" t="s">
        <v>11</v>
      </c>
      <c r="K275" s="13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8.75" x14ac:dyDescent="0.25">
      <c r="A276" s="35">
        <v>41</v>
      </c>
      <c r="B276" s="36" t="s">
        <v>65</v>
      </c>
      <c r="C276" s="43" t="s">
        <v>250</v>
      </c>
      <c r="D276" s="43"/>
      <c r="E276" s="43"/>
      <c r="F276" s="19">
        <v>1948</v>
      </c>
      <c r="G276" s="23">
        <v>41025</v>
      </c>
      <c r="H276" s="20">
        <v>522.79999999999995</v>
      </c>
      <c r="I276" s="20">
        <v>68</v>
      </c>
      <c r="J276" s="24" t="s">
        <v>11</v>
      </c>
      <c r="K276" s="13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8.75" x14ac:dyDescent="0.25">
      <c r="A277" s="35">
        <v>42</v>
      </c>
      <c r="B277" s="36" t="s">
        <v>65</v>
      </c>
      <c r="C277" s="43" t="s">
        <v>251</v>
      </c>
      <c r="D277" s="43"/>
      <c r="E277" s="43"/>
      <c r="F277" s="19">
        <v>1951</v>
      </c>
      <c r="G277" s="23">
        <v>41025</v>
      </c>
      <c r="H277" s="20">
        <v>506.6</v>
      </c>
      <c r="I277" s="20">
        <v>49</v>
      </c>
      <c r="J277" s="24" t="s">
        <v>11</v>
      </c>
      <c r="K277" s="13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8.75" x14ac:dyDescent="0.25">
      <c r="A278" s="35">
        <v>43</v>
      </c>
      <c r="B278" s="36" t="s">
        <v>65</v>
      </c>
      <c r="C278" s="43" t="s">
        <v>252</v>
      </c>
      <c r="D278" s="43"/>
      <c r="E278" s="43"/>
      <c r="F278" s="19">
        <v>1960</v>
      </c>
      <c r="G278" s="23">
        <v>41347</v>
      </c>
      <c r="H278" s="20">
        <v>229.4</v>
      </c>
      <c r="I278" s="20">
        <v>22</v>
      </c>
      <c r="J278" s="24" t="s">
        <v>11</v>
      </c>
      <c r="K278" s="13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8.75" x14ac:dyDescent="0.25">
      <c r="A279" s="35">
        <v>44</v>
      </c>
      <c r="B279" s="36" t="s">
        <v>65</v>
      </c>
      <c r="C279" s="43" t="s">
        <v>253</v>
      </c>
      <c r="D279" s="43"/>
      <c r="E279" s="43"/>
      <c r="F279" s="19">
        <v>1932</v>
      </c>
      <c r="G279" s="23">
        <v>41305</v>
      </c>
      <c r="H279" s="20">
        <v>52.7</v>
      </c>
      <c r="I279" s="20">
        <v>11</v>
      </c>
      <c r="J279" s="24" t="s">
        <v>11</v>
      </c>
      <c r="K279" s="13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8.75" x14ac:dyDescent="0.25">
      <c r="A280" s="35">
        <v>45</v>
      </c>
      <c r="B280" s="36" t="s">
        <v>65</v>
      </c>
      <c r="C280" s="43" t="s">
        <v>254</v>
      </c>
      <c r="D280" s="43"/>
      <c r="E280" s="43"/>
      <c r="F280" s="19">
        <v>1955</v>
      </c>
      <c r="G280" s="23">
        <v>42571</v>
      </c>
      <c r="H280" s="20">
        <v>354.7</v>
      </c>
      <c r="I280" s="20">
        <v>44</v>
      </c>
      <c r="J280" s="24" t="s">
        <v>11</v>
      </c>
      <c r="K280" s="13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8.75" x14ac:dyDescent="0.25">
      <c r="A281" s="35">
        <v>46</v>
      </c>
      <c r="B281" s="36" t="s">
        <v>65</v>
      </c>
      <c r="C281" s="43" t="s">
        <v>255</v>
      </c>
      <c r="D281" s="43"/>
      <c r="E281" s="43"/>
      <c r="F281" s="19">
        <v>1955</v>
      </c>
      <c r="G281" s="23">
        <v>42571</v>
      </c>
      <c r="H281" s="20">
        <v>293.89999999999998</v>
      </c>
      <c r="I281" s="20">
        <v>27</v>
      </c>
      <c r="J281" s="24" t="s">
        <v>11</v>
      </c>
      <c r="K281" s="13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8.75" x14ac:dyDescent="0.25">
      <c r="A282" s="27" t="s">
        <v>283</v>
      </c>
      <c r="B282" s="27"/>
      <c r="C282" s="27"/>
      <c r="D282" s="27"/>
      <c r="E282" s="27"/>
      <c r="F282" s="18" t="s">
        <v>256</v>
      </c>
      <c r="G282" s="18" t="s">
        <v>256</v>
      </c>
      <c r="H282" s="19">
        <f>H234+H8</f>
        <v>107022.41999999995</v>
      </c>
      <c r="I282" s="20">
        <f>I234+I8</f>
        <v>6884</v>
      </c>
      <c r="J282" s="18" t="s">
        <v>256</v>
      </c>
      <c r="K282" s="13"/>
      <c r="L282" s="4"/>
      <c r="M282" s="4"/>
      <c r="N282" s="4"/>
      <c r="O282" s="4"/>
      <c r="P282" s="4"/>
      <c r="Q282" s="4"/>
      <c r="R282" s="4"/>
      <c r="S282" s="4"/>
      <c r="T282" s="4"/>
    </row>
    <row r="283" spans="1:20" x14ac:dyDescent="0.25"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x14ac:dyDescent="0.25"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x14ac:dyDescent="0.25"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9" spans="1:10" ht="23.25" x14ac:dyDescent="0.35">
      <c r="A289" s="39" t="s">
        <v>284</v>
      </c>
      <c r="B289" s="39"/>
      <c r="C289" s="39"/>
      <c r="D289" s="39"/>
      <c r="E289" s="39"/>
      <c r="F289" s="39"/>
      <c r="G289" s="39"/>
      <c r="H289" s="39"/>
      <c r="I289" s="39"/>
      <c r="J289" s="39"/>
    </row>
  </sheetData>
  <mergeCells count="281">
    <mergeCell ref="G1:J1"/>
    <mergeCell ref="G2:J2"/>
    <mergeCell ref="A3:J3"/>
    <mergeCell ref="A195:E195"/>
    <mergeCell ref="A197:E197"/>
    <mergeCell ref="A199:E199"/>
    <mergeCell ref="A211:E211"/>
    <mergeCell ref="A5:A7"/>
    <mergeCell ref="B5:B7"/>
    <mergeCell ref="C5:E7"/>
    <mergeCell ref="C20:E20"/>
    <mergeCell ref="C76:E76"/>
    <mergeCell ref="C50:E50"/>
    <mergeCell ref="C51:E51"/>
    <mergeCell ref="C55:E55"/>
    <mergeCell ref="C10:E10"/>
    <mergeCell ref="C11:E11"/>
    <mergeCell ref="C13:E13"/>
    <mergeCell ref="C14:E14"/>
    <mergeCell ref="C15:E15"/>
    <mergeCell ref="C17:E17"/>
    <mergeCell ref="C19:E19"/>
    <mergeCell ref="C21:E21"/>
    <mergeCell ref="C22:E22"/>
    <mergeCell ref="A12:E12"/>
    <mergeCell ref="F5:F6"/>
    <mergeCell ref="C16:E16"/>
    <mergeCell ref="C24:E24"/>
    <mergeCell ref="C25:E25"/>
    <mergeCell ref="C26:E26"/>
    <mergeCell ref="C27:E27"/>
    <mergeCell ref="C28:E28"/>
    <mergeCell ref="C29:E29"/>
    <mergeCell ref="C241:E241"/>
    <mergeCell ref="C23:E23"/>
    <mergeCell ref="C52:E52"/>
    <mergeCell ref="C56:E56"/>
    <mergeCell ref="C57:E57"/>
    <mergeCell ref="C58:E58"/>
    <mergeCell ref="C59:E59"/>
    <mergeCell ref="C60:E60"/>
    <mergeCell ref="C61:E61"/>
    <mergeCell ref="C30:E30"/>
    <mergeCell ref="C31:E31"/>
    <mergeCell ref="C32:E32"/>
    <mergeCell ref="C37:E37"/>
    <mergeCell ref="C38:E38"/>
    <mergeCell ref="C39:E39"/>
    <mergeCell ref="C40:E40"/>
    <mergeCell ref="C242:E242"/>
    <mergeCell ref="C248:E248"/>
    <mergeCell ref="C247:E247"/>
    <mergeCell ref="C246:E246"/>
    <mergeCell ref="C245:E245"/>
    <mergeCell ref="C244:E244"/>
    <mergeCell ref="C243:E243"/>
    <mergeCell ref="J5:J6"/>
    <mergeCell ref="H5:I6"/>
    <mergeCell ref="G5:G6"/>
    <mergeCell ref="C33:E33"/>
    <mergeCell ref="C34:E34"/>
    <mergeCell ref="C35:E35"/>
    <mergeCell ref="C36:E36"/>
    <mergeCell ref="C63:E63"/>
    <mergeCell ref="C64:E64"/>
    <mergeCell ref="C65:E65"/>
    <mergeCell ref="C66:E66"/>
    <mergeCell ref="C42:E42"/>
    <mergeCell ref="C43:E43"/>
    <mergeCell ref="C44:E44"/>
    <mergeCell ref="C45:E45"/>
    <mergeCell ref="C46:E46"/>
    <mergeCell ref="C41:E41"/>
    <mergeCell ref="C268:E268"/>
    <mergeCell ref="C269:E269"/>
    <mergeCell ref="C270:E270"/>
    <mergeCell ref="C271:E271"/>
    <mergeCell ref="C263:E263"/>
    <mergeCell ref="C264:E264"/>
    <mergeCell ref="C265:E265"/>
    <mergeCell ref="C266:E266"/>
    <mergeCell ref="C267:E267"/>
    <mergeCell ref="C277:E277"/>
    <mergeCell ref="C278:E278"/>
    <mergeCell ref="C279:E279"/>
    <mergeCell ref="C280:E280"/>
    <mergeCell ref="C281:E281"/>
    <mergeCell ref="C272:E272"/>
    <mergeCell ref="C273:E273"/>
    <mergeCell ref="C274:E274"/>
    <mergeCell ref="C275:E275"/>
    <mergeCell ref="C276:E276"/>
    <mergeCell ref="C53:E53"/>
    <mergeCell ref="C54:E54"/>
    <mergeCell ref="C47:E47"/>
    <mergeCell ref="C48:E48"/>
    <mergeCell ref="C49:E49"/>
    <mergeCell ref="C62:E62"/>
    <mergeCell ref="C67:E67"/>
    <mergeCell ref="C79:E79"/>
    <mergeCell ref="C68:E68"/>
    <mergeCell ref="C69:E69"/>
    <mergeCell ref="C71:E71"/>
    <mergeCell ref="C72:E72"/>
    <mergeCell ref="C80:E80"/>
    <mergeCell ref="C81:E81"/>
    <mergeCell ref="C82:E82"/>
    <mergeCell ref="C83:E83"/>
    <mergeCell ref="C73:E73"/>
    <mergeCell ref="C74:E74"/>
    <mergeCell ref="C77:E77"/>
    <mergeCell ref="C78:E78"/>
    <mergeCell ref="C75:E75"/>
    <mergeCell ref="C89:E89"/>
    <mergeCell ref="C90:E90"/>
    <mergeCell ref="C92:E92"/>
    <mergeCell ref="C93:E93"/>
    <mergeCell ref="C84:E84"/>
    <mergeCell ref="C85:E85"/>
    <mergeCell ref="C86:E86"/>
    <mergeCell ref="C87:E87"/>
    <mergeCell ref="C88:E88"/>
    <mergeCell ref="C91:E91"/>
    <mergeCell ref="C99:E99"/>
    <mergeCell ref="C100:E100"/>
    <mergeCell ref="C101:E101"/>
    <mergeCell ref="C102:E102"/>
    <mergeCell ref="C103:E103"/>
    <mergeCell ref="C94:E94"/>
    <mergeCell ref="C95:E95"/>
    <mergeCell ref="C96:E96"/>
    <mergeCell ref="C97:E97"/>
    <mergeCell ref="C98:E98"/>
    <mergeCell ref="C109:E109"/>
    <mergeCell ref="C110:E110"/>
    <mergeCell ref="C111:E111"/>
    <mergeCell ref="C112:E112"/>
    <mergeCell ref="C113:E113"/>
    <mergeCell ref="C104:E104"/>
    <mergeCell ref="C105:E105"/>
    <mergeCell ref="C106:E106"/>
    <mergeCell ref="C107:E107"/>
    <mergeCell ref="C108:E108"/>
    <mergeCell ref="C119:E119"/>
    <mergeCell ref="C120:E120"/>
    <mergeCell ref="C121:E121"/>
    <mergeCell ref="C122:E122"/>
    <mergeCell ref="C123:E123"/>
    <mergeCell ref="C114:E114"/>
    <mergeCell ref="C115:E115"/>
    <mergeCell ref="C116:E116"/>
    <mergeCell ref="C117:E117"/>
    <mergeCell ref="C118:E118"/>
    <mergeCell ref="C129:E129"/>
    <mergeCell ref="C130:E130"/>
    <mergeCell ref="C131:E131"/>
    <mergeCell ref="C132:E132"/>
    <mergeCell ref="C133:E133"/>
    <mergeCell ref="C124:E124"/>
    <mergeCell ref="C125:E125"/>
    <mergeCell ref="C126:E126"/>
    <mergeCell ref="C127:E127"/>
    <mergeCell ref="C128:E128"/>
    <mergeCell ref="C139:E139"/>
    <mergeCell ref="C140:E140"/>
    <mergeCell ref="C141:E141"/>
    <mergeCell ref="C142:E142"/>
    <mergeCell ref="C143:E143"/>
    <mergeCell ref="C134:E134"/>
    <mergeCell ref="C135:E135"/>
    <mergeCell ref="C136:E136"/>
    <mergeCell ref="C137:E137"/>
    <mergeCell ref="C138:E138"/>
    <mergeCell ref="C149:E149"/>
    <mergeCell ref="C150:E150"/>
    <mergeCell ref="C151:E151"/>
    <mergeCell ref="C152:E152"/>
    <mergeCell ref="C153:E153"/>
    <mergeCell ref="C144:E144"/>
    <mergeCell ref="C145:E145"/>
    <mergeCell ref="C146:E146"/>
    <mergeCell ref="C147:E147"/>
    <mergeCell ref="C148:E148"/>
    <mergeCell ref="C164:E164"/>
    <mergeCell ref="C165:E165"/>
    <mergeCell ref="C159:E159"/>
    <mergeCell ref="C160:E160"/>
    <mergeCell ref="C161:E161"/>
    <mergeCell ref="C162:E162"/>
    <mergeCell ref="C163:E163"/>
    <mergeCell ref="C154:E154"/>
    <mergeCell ref="C155:E155"/>
    <mergeCell ref="C156:E156"/>
    <mergeCell ref="C157:E157"/>
    <mergeCell ref="C158:E158"/>
    <mergeCell ref="C183:E183"/>
    <mergeCell ref="C184:E184"/>
    <mergeCell ref="C185:E185"/>
    <mergeCell ref="C186:E186"/>
    <mergeCell ref="C188:E188"/>
    <mergeCell ref="C189:E189"/>
    <mergeCell ref="C178:E178"/>
    <mergeCell ref="C167:E167"/>
    <mergeCell ref="C171:E171"/>
    <mergeCell ref="C172:E172"/>
    <mergeCell ref="C173:E173"/>
    <mergeCell ref="C177:E177"/>
    <mergeCell ref="C179:E179"/>
    <mergeCell ref="C180:E180"/>
    <mergeCell ref="C181:E181"/>
    <mergeCell ref="C174:E174"/>
    <mergeCell ref="C175:E175"/>
    <mergeCell ref="C169:E169"/>
    <mergeCell ref="A168:E168"/>
    <mergeCell ref="A176:E176"/>
    <mergeCell ref="A182:E182"/>
    <mergeCell ref="A187:E187"/>
    <mergeCell ref="C224:E224"/>
    <mergeCell ref="C237:E237"/>
    <mergeCell ref="C236:E236"/>
    <mergeCell ref="A226:E226"/>
    <mergeCell ref="C196:E196"/>
    <mergeCell ref="C225:E225"/>
    <mergeCell ref="C209:E209"/>
    <mergeCell ref="C210:E210"/>
    <mergeCell ref="C212:E212"/>
    <mergeCell ref="C213:E213"/>
    <mergeCell ref="C214:E214"/>
    <mergeCell ref="C215:E215"/>
    <mergeCell ref="C216:E216"/>
    <mergeCell ref="C198:E198"/>
    <mergeCell ref="A217:E217"/>
    <mergeCell ref="C207:E207"/>
    <mergeCell ref="C194:E194"/>
    <mergeCell ref="C261:E261"/>
    <mergeCell ref="C262:E262"/>
    <mergeCell ref="C254:E254"/>
    <mergeCell ref="C255:E255"/>
    <mergeCell ref="C256:E256"/>
    <mergeCell ref="C258:E258"/>
    <mergeCell ref="C257:E257"/>
    <mergeCell ref="C249:E249"/>
    <mergeCell ref="C250:E250"/>
    <mergeCell ref="C251:E251"/>
    <mergeCell ref="C252:E252"/>
    <mergeCell ref="C253:E253"/>
    <mergeCell ref="C260:E260"/>
    <mergeCell ref="C259:E259"/>
    <mergeCell ref="C238:E238"/>
    <mergeCell ref="C239:E239"/>
    <mergeCell ref="C240:E240"/>
    <mergeCell ref="C218:E218"/>
    <mergeCell ref="C219:E219"/>
    <mergeCell ref="C220:E220"/>
    <mergeCell ref="C221:E221"/>
    <mergeCell ref="C222:E222"/>
    <mergeCell ref="C223:E223"/>
    <mergeCell ref="A289:J289"/>
    <mergeCell ref="A190:E190"/>
    <mergeCell ref="A8:E8"/>
    <mergeCell ref="A9:E9"/>
    <mergeCell ref="A170:E170"/>
    <mergeCell ref="A234:E234"/>
    <mergeCell ref="C227:E227"/>
    <mergeCell ref="C228:E228"/>
    <mergeCell ref="C229:E229"/>
    <mergeCell ref="C230:E230"/>
    <mergeCell ref="C231:E231"/>
    <mergeCell ref="C232:E232"/>
    <mergeCell ref="C233:E233"/>
    <mergeCell ref="C200:E200"/>
    <mergeCell ref="C201:E201"/>
    <mergeCell ref="C202:E202"/>
    <mergeCell ref="C203:E203"/>
    <mergeCell ref="C204:E204"/>
    <mergeCell ref="C205:E205"/>
    <mergeCell ref="C206:E206"/>
    <mergeCell ref="C208:E208"/>
    <mergeCell ref="C191:E191"/>
    <mergeCell ref="C192:E192"/>
    <mergeCell ref="C193:E193"/>
  </mergeCells>
  <pageMargins left="0.39370078740157483" right="0.39370078740157483" top="0.98425196850393704" bottom="0.39370078740157483" header="0.51181102362204722" footer="0.51181102362204722"/>
  <pageSetup paperSize="9" scale="72" fitToHeight="0" orientation="landscape" r:id="rId1"/>
  <headerFooter differentFirst="1">
    <oddHeader>&amp;C&amp;"Times New Roman,обычный"&amp;18&amp;P</oddHeader>
    <firstHeader>&amp;C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2019-09-05T01:37:30Z</dcterms:modified>
  <cp:category/>
  <cp:contentStatus/>
</cp:coreProperties>
</file>