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 3" sheetId="4" r:id="rId1"/>
  </sheets>
  <calcPr calcId="152511"/>
</workbook>
</file>

<file path=xl/calcChain.xml><?xml version="1.0" encoding="utf-8"?>
<calcChain xmlns="http://schemas.openxmlformats.org/spreadsheetml/2006/main">
  <c r="F71" i="4" l="1"/>
  <c r="F70" i="4" s="1"/>
  <c r="K70" i="4"/>
  <c r="J70" i="4"/>
  <c r="I70" i="4"/>
  <c r="H70" i="4"/>
  <c r="G70" i="4"/>
  <c r="E70" i="4"/>
  <c r="D70" i="4"/>
  <c r="F69" i="4"/>
  <c r="F68" i="4" s="1"/>
  <c r="K68" i="4"/>
  <c r="J68" i="4"/>
  <c r="I68" i="4"/>
  <c r="H68" i="4"/>
  <c r="G68" i="4"/>
  <c r="E68" i="4"/>
  <c r="D68" i="4"/>
  <c r="F67" i="4"/>
  <c r="F66" i="4" s="1"/>
  <c r="K66" i="4"/>
  <c r="J66" i="4"/>
  <c r="I66" i="4"/>
  <c r="H66" i="4"/>
  <c r="G66" i="4"/>
  <c r="E66" i="4"/>
  <c r="D66" i="4"/>
  <c r="F65" i="4"/>
  <c r="F64" i="4" s="1"/>
  <c r="K64" i="4"/>
  <c r="J64" i="4"/>
  <c r="I64" i="4"/>
  <c r="H64" i="4"/>
  <c r="G64" i="4"/>
  <c r="E64" i="4"/>
  <c r="D64" i="4"/>
  <c r="F63" i="4"/>
  <c r="F62" i="4" s="1"/>
  <c r="K62" i="4"/>
  <c r="J62" i="4"/>
  <c r="I62" i="4"/>
  <c r="H62" i="4"/>
  <c r="G62" i="4"/>
  <c r="E62" i="4"/>
  <c r="D62" i="4"/>
  <c r="D60" i="4"/>
  <c r="E60" i="4"/>
  <c r="G60" i="4"/>
  <c r="H60" i="4"/>
  <c r="I60" i="4"/>
  <c r="J60" i="4"/>
  <c r="K60" i="4"/>
  <c r="F61" i="4"/>
  <c r="F60" i="4" s="1"/>
  <c r="K26" i="4"/>
  <c r="J26" i="4"/>
  <c r="I26" i="4"/>
  <c r="H26" i="4"/>
  <c r="G26" i="4"/>
  <c r="F26" i="4"/>
  <c r="E26" i="4"/>
  <c r="D26" i="4"/>
  <c r="K24" i="4"/>
  <c r="J24" i="4"/>
  <c r="I24" i="4"/>
  <c r="H24" i="4"/>
  <c r="G24" i="4"/>
  <c r="F24" i="4"/>
  <c r="E24" i="4"/>
  <c r="D24" i="4"/>
  <c r="K22" i="4"/>
  <c r="J22" i="4"/>
  <c r="I22" i="4"/>
  <c r="H22" i="4"/>
  <c r="G22" i="4"/>
  <c r="F22" i="4"/>
  <c r="E22" i="4"/>
  <c r="D22" i="4"/>
  <c r="K20" i="4"/>
  <c r="J20" i="4"/>
  <c r="I20" i="4"/>
  <c r="H20" i="4"/>
  <c r="G20" i="4"/>
  <c r="F20" i="4"/>
  <c r="E20" i="4"/>
  <c r="D20" i="4"/>
  <c r="K18" i="4"/>
  <c r="J18" i="4"/>
  <c r="I18" i="4"/>
  <c r="H18" i="4"/>
  <c r="G18" i="4"/>
  <c r="F18" i="4"/>
  <c r="E18" i="4"/>
  <c r="D18" i="4"/>
  <c r="K93" i="4" l="1"/>
  <c r="K92" i="4" s="1"/>
  <c r="K91" i="4"/>
  <c r="K90" i="4" s="1"/>
  <c r="J89" i="4"/>
  <c r="J88" i="4" s="1"/>
  <c r="J87" i="4"/>
  <c r="J86" i="4" s="1"/>
  <c r="J85" i="4"/>
  <c r="J84" i="4" s="1"/>
  <c r="I83" i="4"/>
  <c r="I82" i="4" s="1"/>
  <c r="H81" i="4"/>
  <c r="H80" i="4" s="1"/>
  <c r="H79" i="4"/>
  <c r="H78" i="4" s="1"/>
  <c r="H77" i="4"/>
  <c r="H76" i="4" s="1"/>
  <c r="G75" i="4"/>
  <c r="G74" i="4" s="1"/>
  <c r="G73" i="4"/>
  <c r="G72" i="4" s="1"/>
  <c r="J92" i="4"/>
  <c r="I92" i="4"/>
  <c r="H92" i="4"/>
  <c r="G92" i="4"/>
  <c r="F92" i="4"/>
  <c r="E92" i="4"/>
  <c r="D92" i="4"/>
  <c r="J90" i="4"/>
  <c r="I90" i="4"/>
  <c r="H90" i="4"/>
  <c r="G90" i="4"/>
  <c r="F90" i="4"/>
  <c r="E90" i="4"/>
  <c r="D90" i="4"/>
  <c r="K88" i="4"/>
  <c r="I88" i="4"/>
  <c r="H88" i="4"/>
  <c r="G88" i="4"/>
  <c r="F88" i="4"/>
  <c r="E88" i="4"/>
  <c r="D88" i="4"/>
  <c r="K86" i="4"/>
  <c r="I86" i="4"/>
  <c r="H86" i="4"/>
  <c r="G86" i="4"/>
  <c r="F86" i="4"/>
  <c r="E86" i="4"/>
  <c r="D86" i="4"/>
  <c r="K84" i="4"/>
  <c r="I84" i="4"/>
  <c r="H84" i="4"/>
  <c r="G84" i="4"/>
  <c r="F84" i="4"/>
  <c r="E84" i="4"/>
  <c r="D84" i="4"/>
  <c r="K82" i="4"/>
  <c r="J82" i="4"/>
  <c r="H82" i="4"/>
  <c r="G82" i="4"/>
  <c r="F82" i="4"/>
  <c r="E82" i="4"/>
  <c r="D82" i="4"/>
  <c r="K80" i="4"/>
  <c r="J80" i="4"/>
  <c r="I80" i="4"/>
  <c r="G80" i="4"/>
  <c r="F80" i="4"/>
  <c r="E80" i="4"/>
  <c r="D80" i="4"/>
  <c r="K78" i="4"/>
  <c r="J78" i="4"/>
  <c r="I78" i="4"/>
  <c r="G78" i="4"/>
  <c r="F78" i="4"/>
  <c r="E78" i="4"/>
  <c r="D78" i="4"/>
  <c r="K76" i="4"/>
  <c r="J76" i="4"/>
  <c r="I76" i="4"/>
  <c r="G76" i="4"/>
  <c r="F76" i="4"/>
  <c r="E76" i="4"/>
  <c r="D76" i="4"/>
  <c r="K74" i="4"/>
  <c r="J74" i="4"/>
  <c r="I74" i="4"/>
  <c r="H74" i="4"/>
  <c r="F74" i="4"/>
  <c r="E74" i="4"/>
  <c r="D74" i="4"/>
  <c r="K72" i="4"/>
  <c r="J72" i="4"/>
  <c r="I72" i="4"/>
  <c r="H72" i="4"/>
  <c r="F72" i="4"/>
  <c r="E72" i="4"/>
  <c r="D72" i="4"/>
  <c r="D59" i="4" l="1"/>
  <c r="I59" i="4"/>
  <c r="G59" i="4"/>
  <c r="F59" i="4"/>
  <c r="K59" i="4"/>
  <c r="E59" i="4"/>
  <c r="J59" i="4"/>
  <c r="H59" i="4"/>
  <c r="E54" i="4"/>
  <c r="F54" i="4"/>
  <c r="G54" i="4"/>
  <c r="H54" i="4"/>
  <c r="I54" i="4"/>
  <c r="J54" i="4"/>
  <c r="K54" i="4"/>
  <c r="D54" i="4"/>
  <c r="E52" i="4"/>
  <c r="F52" i="4"/>
  <c r="G52" i="4"/>
  <c r="H52" i="4"/>
  <c r="I52" i="4"/>
  <c r="J52" i="4"/>
  <c r="K52" i="4"/>
  <c r="D52" i="4"/>
  <c r="E50" i="4"/>
  <c r="F50" i="4"/>
  <c r="G50" i="4"/>
  <c r="H50" i="4"/>
  <c r="I50" i="4"/>
  <c r="J50" i="4"/>
  <c r="K50" i="4"/>
  <c r="D50" i="4"/>
  <c r="E48" i="4"/>
  <c r="F48" i="4"/>
  <c r="G48" i="4"/>
  <c r="H48" i="4"/>
  <c r="I48" i="4"/>
  <c r="J48" i="4"/>
  <c r="K48" i="4"/>
  <c r="D48" i="4"/>
  <c r="E46" i="4"/>
  <c r="F46" i="4"/>
  <c r="G46" i="4"/>
  <c r="H46" i="4"/>
  <c r="I46" i="4"/>
  <c r="J46" i="4"/>
  <c r="K46" i="4"/>
  <c r="D46" i="4"/>
  <c r="E44" i="4"/>
  <c r="F44" i="4"/>
  <c r="G44" i="4"/>
  <c r="H44" i="4"/>
  <c r="I44" i="4"/>
  <c r="J44" i="4"/>
  <c r="K44" i="4"/>
  <c r="D44" i="4"/>
  <c r="E42" i="4"/>
  <c r="F42" i="4"/>
  <c r="G42" i="4"/>
  <c r="H42" i="4"/>
  <c r="I42" i="4"/>
  <c r="J42" i="4"/>
  <c r="K42" i="4"/>
  <c r="D42" i="4"/>
  <c r="E40" i="4"/>
  <c r="F40" i="4"/>
  <c r="G40" i="4"/>
  <c r="H40" i="4"/>
  <c r="I40" i="4"/>
  <c r="J40" i="4"/>
  <c r="K40" i="4"/>
  <c r="D40" i="4"/>
  <c r="E38" i="4"/>
  <c r="F38" i="4"/>
  <c r="G38" i="4"/>
  <c r="H38" i="4"/>
  <c r="I38" i="4"/>
  <c r="J38" i="4"/>
  <c r="K38" i="4"/>
  <c r="D38" i="4"/>
  <c r="E36" i="4" l="1"/>
  <c r="F36" i="4"/>
  <c r="G36" i="4"/>
  <c r="H36" i="4"/>
  <c r="I36" i="4"/>
  <c r="J36" i="4"/>
  <c r="K36" i="4"/>
  <c r="D36" i="4"/>
  <c r="E34" i="4"/>
  <c r="F34" i="4"/>
  <c r="G34" i="4"/>
  <c r="H34" i="4"/>
  <c r="I34" i="4"/>
  <c r="J34" i="4"/>
  <c r="K34" i="4"/>
  <c r="D34" i="4"/>
  <c r="E32" i="4"/>
  <c r="F32" i="4"/>
  <c r="G32" i="4"/>
  <c r="H32" i="4"/>
  <c r="I32" i="4"/>
  <c r="J32" i="4"/>
  <c r="K32" i="4"/>
  <c r="D32" i="4"/>
  <c r="E30" i="4"/>
  <c r="F30" i="4"/>
  <c r="G30" i="4"/>
  <c r="H30" i="4"/>
  <c r="I30" i="4"/>
  <c r="J30" i="4"/>
  <c r="K30" i="4"/>
  <c r="D30" i="4"/>
  <c r="E28" i="4" l="1"/>
  <c r="F28" i="4"/>
  <c r="F15" i="4" s="1"/>
  <c r="G28" i="4"/>
  <c r="H28" i="4"/>
  <c r="I28" i="4"/>
  <c r="J28" i="4"/>
  <c r="K28" i="4"/>
  <c r="D28" i="4"/>
  <c r="E16" i="4"/>
  <c r="F16" i="4"/>
  <c r="G16" i="4"/>
  <c r="H16" i="4"/>
  <c r="I16" i="4"/>
  <c r="I15" i="4" s="1"/>
  <c r="J16" i="4"/>
  <c r="J15" i="4" s="1"/>
  <c r="K16" i="4"/>
  <c r="K15" i="4" s="1"/>
  <c r="D16" i="4"/>
  <c r="D15" i="4" s="1"/>
  <c r="H15" i="4" l="1"/>
  <c r="E15" i="4"/>
  <c r="G15" i="4"/>
</calcChain>
</file>

<file path=xl/sharedStrings.xml><?xml version="1.0" encoding="utf-8"?>
<sst xmlns="http://schemas.openxmlformats.org/spreadsheetml/2006/main" count="146" uniqueCount="82">
  <si>
    <t>Наименование объекта</t>
  </si>
  <si>
    <t>№</t>
  </si>
  <si>
    <t>2019 год</t>
  </si>
  <si>
    <t>2020 год</t>
  </si>
  <si>
    <t>2021 год</t>
  </si>
  <si>
    <t>2022 год</t>
  </si>
  <si>
    <t>2023 год</t>
  </si>
  <si>
    <t>2024 год</t>
  </si>
  <si>
    <t xml:space="preserve">  </t>
  </si>
  <si>
    <r>
      <t xml:space="preserve">Динамика достижения целевых показателей федерального проекта "Чистая вода" при реализации Региональной программы по повышению качества водоснабжения </t>
    </r>
    <r>
      <rPr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</si>
  <si>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>Муниципальное образование</t>
  </si>
  <si>
    <t>Прирост численности (городского) населения, обеспеченного качественной питьевой водой из систем централизованного водоснабжения, после ввода объекта в эксплуатацию</t>
  </si>
  <si>
    <t xml:space="preserve">График достижения целевого показателя </t>
  </si>
  <si>
    <t>человек</t>
  </si>
  <si>
    <t>%</t>
  </si>
  <si>
    <t>Доля населения субъекта Российской Федерации, обеспеченного качественной питьевой водой из систем централизованного водоснабжения</t>
  </si>
  <si>
    <t xml:space="preserve">Целевой показатель субъекта </t>
  </si>
  <si>
    <t>x</t>
  </si>
  <si>
    <t>Значение целевого показателя,  достигаемое в ходе реализации программы</t>
  </si>
  <si>
    <t xml:space="preserve">Суммарный прирост показателя  по субъекту </t>
  </si>
  <si>
    <t>Доля городского населения субъекта Российской Федерации, обеспеченного качественной питьевой водой из систем централизованного водоснабжения</t>
  </si>
  <si>
    <t xml:space="preserve">Приложение № 3
к Региональной программе по повышению качества водоснабжения на территории Новосибирской области
на период с 2019 по 2024 год
</t>
  </si>
  <si>
    <t>Прирост доли (городского) населения,  обеспеченного качественной питьевой водой из систем централизованного водоснабжения, после ввода объекта в эксплуатацию, приведенный к общей численности (городского) населения субъекта Российской Федерации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</si>
  <si>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</si>
  <si>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Строительство установок водоподготовки в рабочем поселке Сузун Сузунского района Новосибирской области</t>
  </si>
  <si>
    <t>город Обь Новосибирской области</t>
  </si>
  <si>
    <t>Венгеровский сельсовет Венгеровского района Новосибирской области</t>
  </si>
  <si>
    <t>рабочий поселок Ордынское Ордынского района Новосибирской области</t>
  </si>
  <si>
    <t>рабочий поселок Сузун Сузунского района Новосибирской области</t>
  </si>
  <si>
    <t>город Татарск Татарского района Новосибирской области</t>
  </si>
  <si>
    <t>Усть-Таркский сельсовет Усть-Таркского района Новосибирской области</t>
  </si>
  <si>
    <t>город Карасук Карасукского района Новосибирской области</t>
  </si>
  <si>
    <t>рабочий поселок Коченево Коченевского района Новосибирской области</t>
  </si>
  <si>
    <t>рабочий поселок Маслянино Маслянинского района Новосибирской области</t>
  </si>
  <si>
    <t>ИТОГО по муниципальному образованию рабочий поселок Сузун Сузунского района Новосибирской области: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</si>
  <si>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</si>
  <si>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Строительство комплекса объектов системы водоснабжения в городе Татарске Татарского района Новосибирской области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</si>
  <si>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</si>
  <si>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город Барабинск Барабинского района Новосибирской области</t>
  </si>
  <si>
    <t>Кыштовский сельсовет Кыштовского сельсовета Новосибирской области</t>
  </si>
  <si>
    <t>рабочий поселок Краснозерское Краснозерского района Новосибирской области</t>
  </si>
  <si>
    <t>ИТОГО по муниципальному образованию город Каргат Каргатского района  Новосибирской области:</t>
  </si>
  <si>
    <t>город Каргат Каргатского района  Новосибирской области</t>
  </si>
  <si>
    <t>город Тогучин Тогучинского района Новосибирской области</t>
  </si>
  <si>
    <t>Строительство комплекса объектов по водоочистке и водоподготовке в 
городе Каргате Новосибирской области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</si>
  <si>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</si>
  <si>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</si>
  <si>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Строительство комплекса объектов по водоочистке и водоподготовке в 
рабочем поселке Коченево Новосибирской области</t>
  </si>
  <si>
    <t>Реконструкция системы водоснабжения в 
селе Венгерово Венгеровского района Новосибирской области</t>
  </si>
  <si>
    <t>Строительство системы водоочистки в селе Усть-Тарка Усть-Таркского района Новосибирской области</t>
  </si>
  <si>
    <t>Реконструкция водозабора 
в рабочем поселке Маслянино Маслянинского района Новосибирской области</t>
  </si>
  <si>
    <t>Строительство комплекса объектов по водоочистке и водоподготовке в 
рабочем поселке Краснозерское Новосибирской области</t>
  </si>
  <si>
    <t>город Куйбышев Куйбышевского района Новосибирской области</t>
  </si>
  <si>
    <t>рабочий поселок Колывань Колыванского района Новосибирской области</t>
  </si>
  <si>
    <t>город Черепаново Черепановского района Новосибирской области</t>
  </si>
  <si>
    <t>город Купино Купинского района Новосибирской области</t>
  </si>
  <si>
    <t>Реконструкция насосно-фильтровальной станции город Куйбышев Куйбышевского района Новосибирской области</t>
  </si>
  <si>
    <t>Станция химводоочистки в рабочем поселке Колывань Колыванского района Новосибирской области</t>
  </si>
  <si>
    <t xml:space="preserve">Водозаборная скважина с модульной установкой водоподготовки по улице Партизанской, 39, город Барабинск Новосибирской области
</t>
  </si>
  <si>
    <t xml:space="preserve">Строительство водозаборной скважины и модульной станции водоподготовки по улице Куйбышева в городе Купино Купинского района Новосибирской области.
</t>
  </si>
  <si>
    <t>Строительство водозаборной скважины с водоподготовкой в городе Каргат Каргатского района Новосибирской области</t>
  </si>
  <si>
    <t>Итого по муниципальному образованию город Обь Новосибирской области:</t>
  </si>
  <si>
    <t>Итого по муниципальному образованию рабочий поселок Сузун Сузунского района Новосибирской области:</t>
  </si>
  <si>
    <t>Итого по муниципальному образованию рабочий поселок Маслянино Маслянинского района Новосибирской области:</t>
  </si>
  <si>
    <t>Магистральный водовод г. Обь Ду500мм протяженностью 6,67 км.</t>
  </si>
  <si>
    <t>Итого по муниципальному образованию город Тогучин Тогучинского района Новосибирской области:</t>
  </si>
  <si>
    <t>Итого по муниципальному образованию город Татарск Татарского района Новосибирской области:</t>
  </si>
  <si>
    <t>Итого по муниципальному образованию рабочий поселок Коченево Коченевского района Новосибирской области:</t>
  </si>
  <si>
    <t>Итого по муниципальному образованию рабочий поселок Ордынское Ордынского района Новосибирской области:</t>
  </si>
  <si>
    <t>Итого по муниципальному образованию Кыштовский сельсовет Кыштовского сельсовета Новосибирской области:</t>
  </si>
  <si>
    <t>Итого по муниципальному образованию рабочий поселок Краснозерское Краснозерского района Новосибирской области:</t>
  </si>
  <si>
    <t>Итого по муниципальному образованию город Барабинск Барабинского района Новосибирской области:</t>
  </si>
  <si>
    <t>Итого по муниципальному образованию Усть-Таркский сельсовет Усть-Таркского района Новосибирской области:</t>
  </si>
  <si>
    <t>Итого по муниципальному образованию город Каргат Каргатского района  Новосибирской области:</t>
  </si>
  <si>
    <t>Итого по муниципальному образованию город Карасук Карасукского района Новосибирской области:</t>
  </si>
  <si>
    <t>Итого по муниципальному образованию Венгеровский сельсовет Венгеровского района Новосибирской области:</t>
  </si>
  <si>
    <t>Итого  по муниципальному образованию город Куйбышев Куйбышевского района Новосибирской области:</t>
  </si>
  <si>
    <t>Итого по муниципальному образованию рабочий поселок Колывань Колыванского района Новосибирской области:</t>
  </si>
  <si>
    <t>Итого  по муниципальному образованию город Черепаново Черепановского района Новосибирской области:</t>
  </si>
  <si>
    <t>Итого  по муниципальному образованию город Купино Купинского района Новосибирской области:</t>
  </si>
  <si>
    <t>Итого  по муниципальному образованию рабочий поселок Колывань Колыванского района Новосибирской области:</t>
  </si>
  <si>
    <t xml:space="preserve">Реконструкция системы водоснабжения города Черепаново Черепановского района Новосибирской области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</si>
</sst>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8"/>
  <sheetViews>
    <sheetView tabSelected="1" workbookViewId="0">
      <selection activeCell="F93" sqref="F93:J93"/>
    </sheetView>
  </sheetViews>
  <sheetFormatPr defaultRowHeight="15" x14ac:dyDescent="0.25"/>
  <cols>
    <col min="2" max="2" width="30.42578125" customWidth="1"/>
    <col min="3" max="3" width="50.140625" customWidth="1"/>
    <col min="4" max="4" width="22.85546875" customWidth="1"/>
    <col min="5" max="5" width="26" customWidth="1"/>
    <col min="6" max="11" width="7.85546875" customWidth="1"/>
  </cols>
  <sheetData>
    <row r="3" spans="1:12" ht="18.75" customHeight="1" x14ac:dyDescent="0.25">
      <c r="A3" s="12" t="s">
        <v>8</v>
      </c>
      <c r="B3" s="12"/>
      <c r="C3" s="12"/>
      <c r="D3" s="12"/>
      <c r="E3" s="12"/>
      <c r="F3" s="12"/>
      <c r="G3" s="12"/>
      <c r="H3" s="15"/>
      <c r="I3" s="15"/>
      <c r="J3" s="15"/>
      <c r="K3" s="15"/>
    </row>
    <row r="4" spans="1:12" ht="131.25" customHeight="1" x14ac:dyDescent="0.25">
      <c r="A4" s="12"/>
      <c r="B4" s="12"/>
      <c r="C4" s="12"/>
      <c r="D4" s="12"/>
      <c r="E4" s="12"/>
      <c r="F4" s="15" t="s">
        <v>21</v>
      </c>
      <c r="G4" s="15"/>
      <c r="H4" s="15"/>
      <c r="I4" s="15"/>
      <c r="J4" s="15"/>
      <c r="K4" s="15"/>
    </row>
    <row r="5" spans="1:12" ht="63.75" customHeight="1" x14ac:dyDescent="0.25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2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ht="300" customHeight="1" x14ac:dyDescent="0.25">
      <c r="A7" s="16" t="s">
        <v>1</v>
      </c>
      <c r="B7" s="16" t="s">
        <v>10</v>
      </c>
      <c r="C7" s="16" t="s">
        <v>0</v>
      </c>
      <c r="D7" s="16" t="s">
        <v>11</v>
      </c>
      <c r="E7" s="16" t="s">
        <v>22</v>
      </c>
      <c r="F7" s="16" t="s">
        <v>12</v>
      </c>
      <c r="G7" s="16"/>
      <c r="H7" s="16"/>
      <c r="I7" s="16"/>
      <c r="J7" s="16"/>
      <c r="K7" s="16"/>
    </row>
    <row r="8" spans="1:12" x14ac:dyDescent="0.25">
      <c r="A8" s="16"/>
      <c r="B8" s="16"/>
      <c r="C8" s="16"/>
      <c r="D8" s="16"/>
      <c r="E8" s="16"/>
      <c r="F8" s="16" t="s">
        <v>2</v>
      </c>
      <c r="G8" s="16" t="s">
        <v>3</v>
      </c>
      <c r="H8" s="16" t="s">
        <v>4</v>
      </c>
      <c r="I8" s="16" t="s">
        <v>5</v>
      </c>
      <c r="J8" s="16" t="s">
        <v>6</v>
      </c>
      <c r="K8" s="16" t="s">
        <v>7</v>
      </c>
    </row>
    <row r="9" spans="1:12" ht="22.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8.75" x14ac:dyDescent="0.25">
      <c r="A10" s="16"/>
      <c r="B10" s="16"/>
      <c r="C10" s="16"/>
      <c r="D10" s="4" t="s">
        <v>13</v>
      </c>
      <c r="E10" s="4" t="s">
        <v>14</v>
      </c>
      <c r="F10" s="4" t="s">
        <v>14</v>
      </c>
      <c r="G10" s="4" t="s">
        <v>14</v>
      </c>
      <c r="H10" s="4" t="s">
        <v>14</v>
      </c>
      <c r="I10" s="4" t="s">
        <v>14</v>
      </c>
      <c r="J10" s="4" t="s">
        <v>14</v>
      </c>
      <c r="K10" s="4" t="s">
        <v>14</v>
      </c>
    </row>
    <row r="11" spans="1:12" ht="18.7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</row>
    <row r="12" spans="1:12" ht="31.5" customHeight="1" x14ac:dyDescent="0.25">
      <c r="A12" s="16" t="s">
        <v>15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2" ht="31.5" customHeight="1" x14ac:dyDescent="0.25">
      <c r="A13" s="17" t="s">
        <v>16</v>
      </c>
      <c r="B13" s="17"/>
      <c r="C13" s="17"/>
      <c r="D13" s="5" t="s">
        <v>17</v>
      </c>
      <c r="E13" s="5" t="s">
        <v>17</v>
      </c>
      <c r="F13" s="9">
        <v>86.7</v>
      </c>
      <c r="G13" s="9">
        <v>86.9</v>
      </c>
      <c r="H13" s="9">
        <v>87.3</v>
      </c>
      <c r="I13" s="9">
        <v>88.1</v>
      </c>
      <c r="J13" s="9">
        <v>89.4</v>
      </c>
      <c r="K13" s="9">
        <v>91.8</v>
      </c>
    </row>
    <row r="14" spans="1:12" ht="63" customHeight="1" x14ac:dyDescent="0.25">
      <c r="A14" s="17" t="s">
        <v>18</v>
      </c>
      <c r="B14" s="17"/>
      <c r="C14" s="17"/>
      <c r="D14" s="8"/>
      <c r="E14" s="9"/>
      <c r="F14" s="9">
        <v>87.533421455839942</v>
      </c>
      <c r="G14" s="9">
        <v>88.22244237097371</v>
      </c>
      <c r="H14" s="9">
        <v>89.583837725139119</v>
      </c>
      <c r="I14" s="9">
        <v>90.266916027298791</v>
      </c>
      <c r="J14" s="9">
        <v>91.519876594123829</v>
      </c>
      <c r="K14" s="9">
        <v>92.068494328026503</v>
      </c>
      <c r="L14" s="3"/>
    </row>
    <row r="15" spans="1:12" ht="31.5" customHeight="1" x14ac:dyDescent="0.25">
      <c r="A15" s="17" t="s">
        <v>19</v>
      </c>
      <c r="B15" s="17"/>
      <c r="C15" s="17"/>
      <c r="D15" s="8">
        <f>D16+D18+D20+D22+D24+D26+D28+D30+D32+D34+D36+D38+D40+D42+D44+D46+D48+D50+D52+D54</f>
        <v>150242</v>
      </c>
      <c r="E15" s="9">
        <f t="shared" ref="E15:K15" si="0">E16+E18+E20+E22+E24+E26+E28+E30+E32+E34+E36+E38+E40+E42+E44+E46+E48+E50+E52+E54</f>
        <v>5.3784943280265098</v>
      </c>
      <c r="F15" s="9">
        <f>F16+F18+F20+F22+F24+F26+F28+F30+F32+F34+F36+F38+F40+F42+F44+F46+F48+F50+F52+F54</f>
        <v>0.84342145583994199</v>
      </c>
      <c r="G15" s="9">
        <f t="shared" si="0"/>
        <v>0.68902091513375896</v>
      </c>
      <c r="H15" s="9">
        <f t="shared" si="0"/>
        <v>1.3613953541654138</v>
      </c>
      <c r="I15" s="9">
        <f t="shared" si="0"/>
        <v>0.68307830215967447</v>
      </c>
      <c r="J15" s="9">
        <f t="shared" si="0"/>
        <v>1.252960566825041</v>
      </c>
      <c r="K15" s="9">
        <f t="shared" si="0"/>
        <v>0.54861773390267865</v>
      </c>
      <c r="L15" s="3"/>
    </row>
    <row r="16" spans="1:12" ht="53.25" customHeight="1" x14ac:dyDescent="0.25">
      <c r="A16" s="17" t="s">
        <v>76</v>
      </c>
      <c r="B16" s="17"/>
      <c r="C16" s="17"/>
      <c r="D16" s="8">
        <f>D17</f>
        <v>9639</v>
      </c>
      <c r="E16" s="9">
        <f t="shared" ref="E16:K16" si="1">E17</f>
        <v>0.34506534010361628</v>
      </c>
      <c r="F16" s="9">
        <f t="shared" si="1"/>
        <v>0.34506534010361628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</row>
    <row r="17" spans="1:11" ht="87" customHeight="1" x14ac:dyDescent="0.25">
      <c r="A17" s="10">
        <v>1</v>
      </c>
      <c r="B17" s="11" t="s">
        <v>52</v>
      </c>
      <c r="C17" s="11" t="s">
        <v>56</v>
      </c>
      <c r="D17" s="8">
        <v>9639</v>
      </c>
      <c r="E17" s="9">
        <v>0.34506534010361628</v>
      </c>
      <c r="F17" s="9">
        <v>0.34506534010361628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ht="55.5" customHeight="1" x14ac:dyDescent="0.25">
      <c r="A18" s="18" t="s">
        <v>78</v>
      </c>
      <c r="B18" s="18"/>
      <c r="C18" s="18"/>
      <c r="D18" s="8">
        <f>D19</f>
        <v>4152</v>
      </c>
      <c r="E18" s="9">
        <f t="shared" ref="E18:K18" si="2">E19</f>
        <v>0.1486369220987877</v>
      </c>
      <c r="F18" s="9">
        <f t="shared" si="2"/>
        <v>0.1486369220987877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</row>
    <row r="19" spans="1:11" ht="98.25" customHeight="1" x14ac:dyDescent="0.25">
      <c r="A19" s="10">
        <v>1</v>
      </c>
      <c r="B19" s="11" t="s">
        <v>54</v>
      </c>
      <c r="C19" s="11" t="s">
        <v>81</v>
      </c>
      <c r="D19" s="8">
        <v>4152</v>
      </c>
      <c r="E19" s="9">
        <v>0.1486369220987877</v>
      </c>
      <c r="F19" s="9">
        <v>0.1486369220987877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ht="57" customHeight="1" x14ac:dyDescent="0.25">
      <c r="A20" s="18" t="s">
        <v>79</v>
      </c>
      <c r="B20" s="18"/>
      <c r="C20" s="18"/>
      <c r="D20" s="8">
        <f>D21</f>
        <v>3671</v>
      </c>
      <c r="E20" s="9">
        <f t="shared" ref="E20:K20" si="3">E21</f>
        <v>0.13141766402327787</v>
      </c>
      <c r="F20" s="9">
        <f t="shared" si="3"/>
        <v>0.13141766402327787</v>
      </c>
      <c r="G20" s="9">
        <f t="shared" si="3"/>
        <v>0</v>
      </c>
      <c r="H20" s="9">
        <f t="shared" si="3"/>
        <v>0</v>
      </c>
      <c r="I20" s="9">
        <f t="shared" si="3"/>
        <v>0</v>
      </c>
      <c r="J20" s="9">
        <f t="shared" si="3"/>
        <v>0</v>
      </c>
      <c r="K20" s="9">
        <f t="shared" si="3"/>
        <v>0</v>
      </c>
    </row>
    <row r="21" spans="1:11" ht="159" customHeight="1" x14ac:dyDescent="0.25">
      <c r="A21" s="10">
        <v>1</v>
      </c>
      <c r="B21" s="11" t="s">
        <v>55</v>
      </c>
      <c r="C21" s="11" t="s">
        <v>59</v>
      </c>
      <c r="D21" s="8">
        <v>3671</v>
      </c>
      <c r="E21" s="9">
        <v>0.13141766402327787</v>
      </c>
      <c r="F21" s="9">
        <v>0.13141766402327787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</row>
    <row r="22" spans="1:11" ht="47.25" customHeight="1" x14ac:dyDescent="0.25">
      <c r="A22" s="18" t="s">
        <v>77</v>
      </c>
      <c r="B22" s="18"/>
      <c r="C22" s="18"/>
      <c r="D22" s="8">
        <f>D23</f>
        <v>3098</v>
      </c>
      <c r="E22" s="9">
        <f t="shared" ref="E22:K22" si="4">E23</f>
        <v>0.11090490960068505</v>
      </c>
      <c r="F22" s="9">
        <f t="shared" si="4"/>
        <v>0.11090490960068505</v>
      </c>
      <c r="G22" s="9">
        <f t="shared" si="4"/>
        <v>0</v>
      </c>
      <c r="H22" s="9">
        <f t="shared" si="4"/>
        <v>0</v>
      </c>
      <c r="I22" s="9">
        <f t="shared" si="4"/>
        <v>0</v>
      </c>
      <c r="J22" s="9">
        <f t="shared" si="4"/>
        <v>0</v>
      </c>
      <c r="K22" s="9">
        <f t="shared" si="4"/>
        <v>0</v>
      </c>
    </row>
    <row r="23" spans="1:11" ht="124.5" customHeight="1" x14ac:dyDescent="0.25">
      <c r="A23" s="10">
        <v>1</v>
      </c>
      <c r="B23" s="11" t="s">
        <v>53</v>
      </c>
      <c r="C23" s="11" t="s">
        <v>57</v>
      </c>
      <c r="D23" s="8">
        <v>3098</v>
      </c>
      <c r="E23" s="9">
        <v>0.11090490960068505</v>
      </c>
      <c r="F23" s="9">
        <v>0.11090490960068505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</row>
    <row r="24" spans="1:11" ht="54.75" customHeight="1" x14ac:dyDescent="0.25">
      <c r="A24" s="18" t="s">
        <v>41</v>
      </c>
      <c r="B24" s="18"/>
      <c r="C24" s="18"/>
      <c r="D24" s="8">
        <f>D25</f>
        <v>2000</v>
      </c>
      <c r="E24" s="9">
        <f t="shared" ref="E24:K24" si="5">E25</f>
        <v>7.1597746675716625E-2</v>
      </c>
      <c r="F24" s="9">
        <f t="shared" si="5"/>
        <v>7.1597746675716625E-2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 t="shared" si="5"/>
        <v>0</v>
      </c>
      <c r="K24" s="9">
        <f t="shared" si="5"/>
        <v>0</v>
      </c>
    </row>
    <row r="25" spans="1:11" ht="88.5" customHeight="1" x14ac:dyDescent="0.25">
      <c r="A25" s="10">
        <v>1</v>
      </c>
      <c r="B25" s="11" t="s">
        <v>42</v>
      </c>
      <c r="C25" s="11" t="s">
        <v>60</v>
      </c>
      <c r="D25" s="8">
        <v>2000</v>
      </c>
      <c r="E25" s="9">
        <v>7.1597746675716625E-2</v>
      </c>
      <c r="F25" s="9">
        <v>7.1597746675716625E-2</v>
      </c>
      <c r="G25" s="9"/>
      <c r="H25" s="9"/>
      <c r="I25" s="9"/>
      <c r="J25" s="9"/>
      <c r="K25" s="9"/>
    </row>
    <row r="26" spans="1:11" ht="47.25" customHeight="1" x14ac:dyDescent="0.25">
      <c r="A26" s="18" t="s">
        <v>71</v>
      </c>
      <c r="B26" s="18"/>
      <c r="C26" s="18"/>
      <c r="D26" s="8">
        <f>D27</f>
        <v>1000</v>
      </c>
      <c r="E26" s="9">
        <f t="shared" ref="E26:K26" si="6">E27</f>
        <v>3.5798873337858313E-2</v>
      </c>
      <c r="F26" s="9">
        <f t="shared" si="6"/>
        <v>3.5798873337858313E-2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</row>
    <row r="27" spans="1:11" ht="85.5" customHeight="1" x14ac:dyDescent="0.25">
      <c r="A27" s="10">
        <v>1</v>
      </c>
      <c r="B27" s="11" t="s">
        <v>38</v>
      </c>
      <c r="C27" s="11" t="s">
        <v>58</v>
      </c>
      <c r="D27" s="8">
        <v>1000</v>
      </c>
      <c r="E27" s="9">
        <v>3.5798873337858313E-2</v>
      </c>
      <c r="F27" s="9">
        <v>3.5798873337858313E-2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</row>
    <row r="28" spans="1:11" ht="52.5" customHeight="1" x14ac:dyDescent="0.25">
      <c r="A28" s="17" t="s">
        <v>61</v>
      </c>
      <c r="B28" s="17"/>
      <c r="C28" s="17"/>
      <c r="D28" s="8">
        <f>D29</f>
        <v>6659</v>
      </c>
      <c r="E28" s="9">
        <f t="shared" ref="E28:K28" si="7">E29</f>
        <v>0.2383846975567985</v>
      </c>
      <c r="F28" s="9">
        <f t="shared" si="7"/>
        <v>0</v>
      </c>
      <c r="G28" s="9">
        <f t="shared" si="7"/>
        <v>0.2383846975567985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</row>
    <row r="29" spans="1:11" ht="66" customHeight="1" x14ac:dyDescent="0.25">
      <c r="A29" s="4">
        <v>1</v>
      </c>
      <c r="B29" s="7" t="s">
        <v>25</v>
      </c>
      <c r="C29" s="7" t="s">
        <v>64</v>
      </c>
      <c r="D29" s="8">
        <v>6659</v>
      </c>
      <c r="E29" s="9">
        <v>0.2383846975567985</v>
      </c>
      <c r="F29" s="9">
        <v>0</v>
      </c>
      <c r="G29" s="9">
        <v>0.2383846975567985</v>
      </c>
      <c r="H29" s="9">
        <v>0</v>
      </c>
      <c r="I29" s="9">
        <v>0</v>
      </c>
      <c r="J29" s="9">
        <v>0</v>
      </c>
      <c r="K29" s="9">
        <v>0</v>
      </c>
    </row>
    <row r="30" spans="1:11" ht="54.75" customHeight="1" x14ac:dyDescent="0.25">
      <c r="A30" s="17" t="s">
        <v>62</v>
      </c>
      <c r="B30" s="17"/>
      <c r="C30" s="17"/>
      <c r="D30" s="8">
        <f>D31</f>
        <v>12588</v>
      </c>
      <c r="E30" s="9">
        <f t="shared" ref="E30:K30" si="8">E31</f>
        <v>0.45063621757696043</v>
      </c>
      <c r="F30" s="9">
        <f t="shared" si="8"/>
        <v>0</v>
      </c>
      <c r="G30" s="9">
        <f t="shared" si="8"/>
        <v>0.45063621757696043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</row>
    <row r="31" spans="1:11" ht="75" x14ac:dyDescent="0.25">
      <c r="A31" s="4">
        <v>1</v>
      </c>
      <c r="B31" s="7" t="s">
        <v>28</v>
      </c>
      <c r="C31" s="7" t="s">
        <v>24</v>
      </c>
      <c r="D31" s="8">
        <v>12588</v>
      </c>
      <c r="E31" s="9">
        <v>0.45063621757696043</v>
      </c>
      <c r="F31" s="9">
        <v>0</v>
      </c>
      <c r="G31" s="9">
        <v>0.45063621757696043</v>
      </c>
      <c r="H31" s="9">
        <v>0</v>
      </c>
      <c r="I31" s="9">
        <v>0</v>
      </c>
      <c r="J31" s="9">
        <v>0</v>
      </c>
      <c r="K31" s="9">
        <v>0</v>
      </c>
    </row>
    <row r="32" spans="1:11" ht="57" customHeight="1" x14ac:dyDescent="0.25">
      <c r="A32" s="17" t="s">
        <v>63</v>
      </c>
      <c r="B32" s="17"/>
      <c r="C32" s="17"/>
      <c r="D32" s="8">
        <f>D33</f>
        <v>11504</v>
      </c>
      <c r="E32" s="9">
        <f t="shared" ref="E32:K32" si="9">E33</f>
        <v>0.411830238878722</v>
      </c>
      <c r="F32" s="9">
        <f t="shared" si="9"/>
        <v>0</v>
      </c>
      <c r="G32" s="9">
        <f t="shared" si="9"/>
        <v>0</v>
      </c>
      <c r="H32" s="9">
        <f t="shared" si="9"/>
        <v>0.411830238878722</v>
      </c>
      <c r="I32" s="9">
        <f t="shared" si="9"/>
        <v>0</v>
      </c>
      <c r="J32" s="9">
        <f t="shared" si="9"/>
        <v>0</v>
      </c>
      <c r="K32" s="9">
        <f t="shared" si="9"/>
        <v>0</v>
      </c>
    </row>
    <row r="33" spans="1:11" ht="75" x14ac:dyDescent="0.25">
      <c r="A33" s="4">
        <v>1</v>
      </c>
      <c r="B33" s="7" t="s">
        <v>33</v>
      </c>
      <c r="C33" s="7" t="s">
        <v>50</v>
      </c>
      <c r="D33" s="8">
        <v>11504</v>
      </c>
      <c r="E33" s="9">
        <v>0.411830238878722</v>
      </c>
      <c r="F33" s="9">
        <v>0</v>
      </c>
      <c r="G33" s="9">
        <v>0</v>
      </c>
      <c r="H33" s="9">
        <v>0.411830238878722</v>
      </c>
      <c r="I33" s="9">
        <v>0</v>
      </c>
      <c r="J33" s="9">
        <v>0</v>
      </c>
      <c r="K33" s="9">
        <v>0</v>
      </c>
    </row>
    <row r="34" spans="1:11" ht="49.5" customHeight="1" x14ac:dyDescent="0.25">
      <c r="A34" s="17" t="s">
        <v>74</v>
      </c>
      <c r="B34" s="17"/>
      <c r="C34" s="17"/>
      <c r="D34" s="8">
        <f>D35</f>
        <v>12184</v>
      </c>
      <c r="E34" s="9">
        <f t="shared" ref="E34:K34" si="10">E35</f>
        <v>0.43617347274846568</v>
      </c>
      <c r="F34" s="9">
        <f t="shared" si="10"/>
        <v>0</v>
      </c>
      <c r="G34" s="9">
        <f t="shared" si="10"/>
        <v>0</v>
      </c>
      <c r="H34" s="9">
        <f t="shared" si="10"/>
        <v>0.43617347274846568</v>
      </c>
      <c r="I34" s="9">
        <f t="shared" si="10"/>
        <v>0</v>
      </c>
      <c r="J34" s="9">
        <f t="shared" si="10"/>
        <v>0</v>
      </c>
      <c r="K34" s="9">
        <f t="shared" si="10"/>
        <v>0</v>
      </c>
    </row>
    <row r="35" spans="1:11" ht="75" x14ac:dyDescent="0.25">
      <c r="A35" s="4">
        <v>1</v>
      </c>
      <c r="B35" s="7" t="s">
        <v>31</v>
      </c>
      <c r="C35" s="7" t="s">
        <v>23</v>
      </c>
      <c r="D35" s="8">
        <v>12184</v>
      </c>
      <c r="E35" s="9">
        <v>0.43617347274846568</v>
      </c>
      <c r="F35" s="9">
        <v>0</v>
      </c>
      <c r="G35" s="9">
        <v>0</v>
      </c>
      <c r="H35" s="9">
        <v>0.43617347274846568</v>
      </c>
      <c r="I35" s="9">
        <v>0</v>
      </c>
      <c r="J35" s="9">
        <v>0</v>
      </c>
      <c r="K35" s="9">
        <v>0</v>
      </c>
    </row>
    <row r="36" spans="1:11" ht="57" customHeight="1" x14ac:dyDescent="0.25">
      <c r="A36" s="17" t="s">
        <v>65</v>
      </c>
      <c r="B36" s="17"/>
      <c r="C36" s="17"/>
      <c r="D36" s="8">
        <f>D37</f>
        <v>14341</v>
      </c>
      <c r="E36" s="9">
        <f t="shared" ref="E36:K36" si="11">E37</f>
        <v>0.513391642538226</v>
      </c>
      <c r="F36" s="9">
        <f t="shared" si="11"/>
        <v>0</v>
      </c>
      <c r="G36" s="9">
        <f t="shared" si="11"/>
        <v>0</v>
      </c>
      <c r="H36" s="9">
        <f t="shared" si="11"/>
        <v>0.513391642538226</v>
      </c>
      <c r="I36" s="9">
        <f t="shared" si="11"/>
        <v>0</v>
      </c>
      <c r="J36" s="9">
        <f t="shared" si="11"/>
        <v>0</v>
      </c>
      <c r="K36" s="9">
        <f t="shared" si="11"/>
        <v>0</v>
      </c>
    </row>
    <row r="37" spans="1:11" ht="75" x14ac:dyDescent="0.25">
      <c r="A37" s="4">
        <v>1</v>
      </c>
      <c r="B37" s="7" t="s">
        <v>43</v>
      </c>
      <c r="C37" s="7" t="s">
        <v>35</v>
      </c>
      <c r="D37" s="8">
        <v>14341</v>
      </c>
      <c r="E37" s="9">
        <v>0.513391642538226</v>
      </c>
      <c r="F37" s="9">
        <v>0</v>
      </c>
      <c r="G37" s="9">
        <v>0</v>
      </c>
      <c r="H37" s="9">
        <v>0.513391642538226</v>
      </c>
      <c r="I37" s="9">
        <v>0</v>
      </c>
      <c r="J37" s="9">
        <v>0</v>
      </c>
      <c r="K37" s="9">
        <v>0</v>
      </c>
    </row>
    <row r="38" spans="1:11" ht="60" customHeight="1" x14ac:dyDescent="0.25">
      <c r="A38" s="17" t="s">
        <v>66</v>
      </c>
      <c r="B38" s="17"/>
      <c r="C38" s="17"/>
      <c r="D38" s="8">
        <f>D39</f>
        <v>13148</v>
      </c>
      <c r="E38" s="9">
        <f t="shared" ref="E38:K38" si="12">E39</f>
        <v>0.47068358664616106</v>
      </c>
      <c r="F38" s="9">
        <f t="shared" si="12"/>
        <v>0</v>
      </c>
      <c r="G38" s="9">
        <f t="shared" si="12"/>
        <v>0</v>
      </c>
      <c r="H38" s="9">
        <f t="shared" si="12"/>
        <v>0</v>
      </c>
      <c r="I38" s="9">
        <f t="shared" si="12"/>
        <v>0.47068358664616106</v>
      </c>
      <c r="J38" s="9">
        <f t="shared" si="12"/>
        <v>0</v>
      </c>
      <c r="K38" s="9">
        <f t="shared" si="12"/>
        <v>0</v>
      </c>
    </row>
    <row r="39" spans="1:11" ht="75" x14ac:dyDescent="0.25">
      <c r="A39" s="4">
        <v>1</v>
      </c>
      <c r="B39" s="7" t="s">
        <v>29</v>
      </c>
      <c r="C39" s="7" t="s">
        <v>36</v>
      </c>
      <c r="D39" s="8">
        <v>13148</v>
      </c>
      <c r="E39" s="9">
        <v>0.47068358664616106</v>
      </c>
      <c r="F39" s="9">
        <v>0</v>
      </c>
      <c r="G39" s="9">
        <v>0</v>
      </c>
      <c r="H39" s="9">
        <v>0</v>
      </c>
      <c r="I39" s="9">
        <v>0.47068358664616106</v>
      </c>
      <c r="J39" s="9">
        <v>0</v>
      </c>
      <c r="K39" s="9">
        <v>0</v>
      </c>
    </row>
    <row r="40" spans="1:11" ht="56.25" customHeight="1" x14ac:dyDescent="0.25">
      <c r="A40" s="17" t="s">
        <v>75</v>
      </c>
      <c r="B40" s="17"/>
      <c r="C40" s="17"/>
      <c r="D40" s="8">
        <f>D41</f>
        <v>5933</v>
      </c>
      <c r="E40" s="9">
        <f t="shared" ref="E40:K40" si="13">E41</f>
        <v>0.21239471551351335</v>
      </c>
      <c r="F40" s="9">
        <f t="shared" si="13"/>
        <v>0</v>
      </c>
      <c r="G40" s="9">
        <f t="shared" si="13"/>
        <v>0</v>
      </c>
      <c r="H40" s="9">
        <f t="shared" si="13"/>
        <v>0</v>
      </c>
      <c r="I40" s="9">
        <f t="shared" si="13"/>
        <v>0.21239471551351335</v>
      </c>
      <c r="J40" s="9">
        <f t="shared" si="13"/>
        <v>0</v>
      </c>
      <c r="K40" s="9">
        <f t="shared" si="13"/>
        <v>0</v>
      </c>
    </row>
    <row r="41" spans="1:11" ht="75" x14ac:dyDescent="0.25">
      <c r="A41" s="4">
        <v>1</v>
      </c>
      <c r="B41" s="7" t="s">
        <v>26</v>
      </c>
      <c r="C41" s="7" t="s">
        <v>48</v>
      </c>
      <c r="D41" s="8">
        <v>5933</v>
      </c>
      <c r="E41" s="9">
        <v>0.21239471551351335</v>
      </c>
      <c r="F41" s="9">
        <v>0</v>
      </c>
      <c r="G41" s="9">
        <v>0</v>
      </c>
      <c r="H41" s="9">
        <v>0</v>
      </c>
      <c r="I41" s="9">
        <v>0.21239471551351335</v>
      </c>
      <c r="J41" s="9">
        <v>0</v>
      </c>
      <c r="K41" s="9">
        <v>0</v>
      </c>
    </row>
    <row r="42" spans="1:11" ht="57.75" customHeight="1" x14ac:dyDescent="0.25">
      <c r="A42" s="17" t="s">
        <v>67</v>
      </c>
      <c r="B42" s="17"/>
      <c r="C42" s="17"/>
      <c r="D42" s="8">
        <f>D43</f>
        <v>15882</v>
      </c>
      <c r="E42" s="9">
        <f t="shared" ref="E42:K42" si="14">E43</f>
        <v>0.56855770635186564</v>
      </c>
      <c r="F42" s="9">
        <f t="shared" si="14"/>
        <v>0</v>
      </c>
      <c r="G42" s="9">
        <f t="shared" si="14"/>
        <v>0</v>
      </c>
      <c r="H42" s="9">
        <f t="shared" si="14"/>
        <v>0</v>
      </c>
      <c r="I42" s="9">
        <f t="shared" si="14"/>
        <v>0</v>
      </c>
      <c r="J42" s="9">
        <f t="shared" si="14"/>
        <v>0.56855770635186564</v>
      </c>
      <c r="K42" s="9">
        <f t="shared" si="14"/>
        <v>0</v>
      </c>
    </row>
    <row r="43" spans="1:11" ht="75" x14ac:dyDescent="0.25">
      <c r="A43" s="4">
        <v>1</v>
      </c>
      <c r="B43" s="7" t="s">
        <v>32</v>
      </c>
      <c r="C43" s="7" t="s">
        <v>47</v>
      </c>
      <c r="D43" s="8">
        <v>15882</v>
      </c>
      <c r="E43" s="9">
        <v>0.56855770635186564</v>
      </c>
      <c r="F43" s="9">
        <v>0</v>
      </c>
      <c r="G43" s="9">
        <v>0</v>
      </c>
      <c r="H43" s="9">
        <v>0</v>
      </c>
      <c r="I43" s="9">
        <v>0</v>
      </c>
      <c r="J43" s="9">
        <v>0.56855770635186564</v>
      </c>
      <c r="K43" s="9">
        <v>0</v>
      </c>
    </row>
    <row r="44" spans="1:11" ht="54" customHeight="1" x14ac:dyDescent="0.25">
      <c r="A44" s="17" t="s">
        <v>68</v>
      </c>
      <c r="B44" s="17"/>
      <c r="C44" s="17"/>
      <c r="D44" s="8">
        <f>D45</f>
        <v>7874</v>
      </c>
      <c r="E44" s="9">
        <f t="shared" ref="E44:K44" si="15">E45</f>
        <v>0.28188032866229634</v>
      </c>
      <c r="F44" s="9">
        <f t="shared" si="15"/>
        <v>0</v>
      </c>
      <c r="G44" s="9">
        <f t="shared" si="15"/>
        <v>0</v>
      </c>
      <c r="H44" s="9">
        <f t="shared" si="15"/>
        <v>0</v>
      </c>
      <c r="I44" s="9">
        <f t="shared" si="15"/>
        <v>0</v>
      </c>
      <c r="J44" s="9">
        <f t="shared" si="15"/>
        <v>0.28188032866229634</v>
      </c>
      <c r="K44" s="9">
        <f t="shared" si="15"/>
        <v>0</v>
      </c>
    </row>
    <row r="45" spans="1:11" ht="93.75" customHeight="1" x14ac:dyDescent="0.25">
      <c r="A45" s="4">
        <v>1</v>
      </c>
      <c r="B45" s="7" t="s">
        <v>27</v>
      </c>
      <c r="C45" s="7" t="s">
        <v>46</v>
      </c>
      <c r="D45" s="8">
        <v>7874</v>
      </c>
      <c r="E45" s="9">
        <v>0.28188032866229634</v>
      </c>
      <c r="F45" s="9">
        <v>0</v>
      </c>
      <c r="G45" s="9">
        <v>0</v>
      </c>
      <c r="H45" s="9">
        <v>0</v>
      </c>
      <c r="I45" s="9">
        <v>0</v>
      </c>
      <c r="J45" s="9">
        <v>0.28188032866229634</v>
      </c>
      <c r="K45" s="9">
        <v>0</v>
      </c>
    </row>
    <row r="46" spans="1:11" ht="64.5" customHeight="1" x14ac:dyDescent="0.25">
      <c r="A46" s="17" t="s">
        <v>69</v>
      </c>
      <c r="B46" s="17"/>
      <c r="C46" s="17"/>
      <c r="D46" s="8">
        <f>D47</f>
        <v>5381</v>
      </c>
      <c r="E46" s="9">
        <f t="shared" ref="E46:K46" si="16">E47</f>
        <v>0.19263373743101558</v>
      </c>
      <c r="F46" s="9">
        <f t="shared" si="16"/>
        <v>0</v>
      </c>
      <c r="G46" s="9">
        <f t="shared" si="16"/>
        <v>0</v>
      </c>
      <c r="H46" s="9">
        <f t="shared" si="16"/>
        <v>0</v>
      </c>
      <c r="I46" s="9">
        <f t="shared" si="16"/>
        <v>0</v>
      </c>
      <c r="J46" s="9">
        <f t="shared" si="16"/>
        <v>0.19263373743101558</v>
      </c>
      <c r="K46" s="9">
        <f t="shared" si="16"/>
        <v>0</v>
      </c>
    </row>
    <row r="47" spans="1:11" ht="86.25" customHeight="1" x14ac:dyDescent="0.25">
      <c r="A47" s="4">
        <v>1</v>
      </c>
      <c r="B47" s="7" t="s">
        <v>39</v>
      </c>
      <c r="C47" s="7" t="s">
        <v>45</v>
      </c>
      <c r="D47" s="8">
        <v>5381</v>
      </c>
      <c r="E47" s="9">
        <v>0.19263373743101558</v>
      </c>
      <c r="F47" s="9">
        <v>0</v>
      </c>
      <c r="G47" s="9">
        <v>0</v>
      </c>
      <c r="H47" s="9">
        <v>0</v>
      </c>
      <c r="I47" s="9">
        <v>0</v>
      </c>
      <c r="J47" s="9">
        <v>0.19263373743101558</v>
      </c>
      <c r="K47" s="9">
        <v>0</v>
      </c>
    </row>
    <row r="48" spans="1:11" ht="51" customHeight="1" x14ac:dyDescent="0.25">
      <c r="A48" s="17" t="s">
        <v>70</v>
      </c>
      <c r="B48" s="17"/>
      <c r="C48" s="17"/>
      <c r="D48" s="8">
        <f>D49</f>
        <v>5863</v>
      </c>
      <c r="E48" s="9">
        <f t="shared" ref="E48:K48" si="17">E49</f>
        <v>0.20988879437986327</v>
      </c>
      <c r="F48" s="9">
        <f t="shared" si="17"/>
        <v>0</v>
      </c>
      <c r="G48" s="9">
        <f t="shared" si="17"/>
        <v>0</v>
      </c>
      <c r="H48" s="9">
        <f t="shared" si="17"/>
        <v>0</v>
      </c>
      <c r="I48" s="9">
        <f t="shared" si="17"/>
        <v>0</v>
      </c>
      <c r="J48" s="9">
        <f t="shared" si="17"/>
        <v>0.20988879437986327</v>
      </c>
      <c r="K48" s="9">
        <f t="shared" si="17"/>
        <v>0</v>
      </c>
    </row>
    <row r="49" spans="1:17" ht="75" customHeight="1" x14ac:dyDescent="0.25">
      <c r="A49" s="4">
        <v>1</v>
      </c>
      <c r="B49" s="7" t="s">
        <v>40</v>
      </c>
      <c r="C49" s="7" t="s">
        <v>51</v>
      </c>
      <c r="D49" s="8">
        <v>5863</v>
      </c>
      <c r="E49" s="9">
        <v>0.20988879437986327</v>
      </c>
      <c r="F49" s="9">
        <v>0</v>
      </c>
      <c r="G49" s="9">
        <v>0</v>
      </c>
      <c r="H49" s="9">
        <v>0</v>
      </c>
      <c r="I49" s="9">
        <v>0</v>
      </c>
      <c r="J49" s="9">
        <v>0.20988879437986327</v>
      </c>
      <c r="K49" s="9">
        <v>0</v>
      </c>
    </row>
    <row r="50" spans="1:17" ht="76.5" customHeight="1" x14ac:dyDescent="0.25">
      <c r="A50" s="17" t="s">
        <v>71</v>
      </c>
      <c r="B50" s="17"/>
      <c r="C50" s="17"/>
      <c r="D50" s="8">
        <f>D51</f>
        <v>7546</v>
      </c>
      <c r="E50" s="9">
        <f t="shared" ref="E50:K50" si="18">E51</f>
        <v>0.27013829820747881</v>
      </c>
      <c r="F50" s="9">
        <f t="shared" si="18"/>
        <v>0</v>
      </c>
      <c r="G50" s="9">
        <f t="shared" si="18"/>
        <v>0</v>
      </c>
      <c r="H50" s="9">
        <f t="shared" si="18"/>
        <v>0</v>
      </c>
      <c r="I50" s="9">
        <f t="shared" si="18"/>
        <v>0</v>
      </c>
      <c r="J50" s="9">
        <f t="shared" si="18"/>
        <v>0</v>
      </c>
      <c r="K50" s="9">
        <f t="shared" si="18"/>
        <v>0.27013829820747881</v>
      </c>
    </row>
    <row r="51" spans="1:17" ht="83.25" customHeight="1" x14ac:dyDescent="0.25">
      <c r="A51" s="4">
        <v>1</v>
      </c>
      <c r="B51" s="7" t="s">
        <v>38</v>
      </c>
      <c r="C51" s="7" t="s">
        <v>37</v>
      </c>
      <c r="D51" s="8">
        <v>7546</v>
      </c>
      <c r="E51" s="9">
        <v>0.27013829820747881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0.27013829820747881</v>
      </c>
    </row>
    <row r="52" spans="1:17" ht="47.25" customHeight="1" x14ac:dyDescent="0.25">
      <c r="A52" s="17" t="s">
        <v>72</v>
      </c>
      <c r="B52" s="17"/>
      <c r="C52" s="17"/>
      <c r="D52" s="8">
        <f>D53</f>
        <v>4098</v>
      </c>
      <c r="E52" s="9">
        <f t="shared" ref="E52:K52" si="19">E53</f>
        <v>0.14670378293854336</v>
      </c>
      <c r="F52" s="9">
        <f t="shared" si="19"/>
        <v>0</v>
      </c>
      <c r="G52" s="9">
        <f t="shared" si="19"/>
        <v>0</v>
      </c>
      <c r="H52" s="9">
        <f t="shared" si="19"/>
        <v>0</v>
      </c>
      <c r="I52" s="9">
        <f t="shared" si="19"/>
        <v>0</v>
      </c>
      <c r="J52" s="9">
        <f t="shared" si="19"/>
        <v>0</v>
      </c>
      <c r="K52" s="9">
        <f t="shared" si="19"/>
        <v>0.14670378293854336</v>
      </c>
    </row>
    <row r="53" spans="1:17" ht="75" x14ac:dyDescent="0.25">
      <c r="A53" s="4">
        <v>1</v>
      </c>
      <c r="B53" s="7" t="s">
        <v>30</v>
      </c>
      <c r="C53" s="7" t="s">
        <v>49</v>
      </c>
      <c r="D53" s="8">
        <v>4098</v>
      </c>
      <c r="E53" s="9">
        <v>0.14670378293854336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0.14670378293854336</v>
      </c>
    </row>
    <row r="54" spans="1:17" ht="45.75" customHeight="1" x14ac:dyDescent="0.25">
      <c r="A54" s="17" t="s">
        <v>73</v>
      </c>
      <c r="B54" s="17"/>
      <c r="C54" s="17"/>
      <c r="D54" s="8">
        <f>D55</f>
        <v>3681</v>
      </c>
      <c r="E54" s="9">
        <f t="shared" ref="E54:K54" si="20">E55</f>
        <v>0.13177565275665645</v>
      </c>
      <c r="F54" s="9">
        <f t="shared" si="20"/>
        <v>0</v>
      </c>
      <c r="G54" s="9">
        <f t="shared" si="20"/>
        <v>0</v>
      </c>
      <c r="H54" s="9">
        <f t="shared" si="20"/>
        <v>0</v>
      </c>
      <c r="I54" s="9">
        <f t="shared" si="20"/>
        <v>0</v>
      </c>
      <c r="J54" s="9">
        <f t="shared" si="20"/>
        <v>0</v>
      </c>
      <c r="K54" s="9">
        <f t="shared" si="20"/>
        <v>0.13177565275665645</v>
      </c>
    </row>
    <row r="55" spans="1:17" ht="56.25" x14ac:dyDescent="0.25">
      <c r="A55" s="4">
        <v>1</v>
      </c>
      <c r="B55" s="7" t="s">
        <v>42</v>
      </c>
      <c r="C55" s="7" t="s">
        <v>44</v>
      </c>
      <c r="D55" s="8">
        <v>3681</v>
      </c>
      <c r="E55" s="9">
        <v>0.13177565275665645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0.13177565275665645</v>
      </c>
    </row>
    <row r="56" spans="1:17" ht="47.25" customHeight="1" x14ac:dyDescent="0.25">
      <c r="A56" s="16" t="s">
        <v>20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7" ht="18.75" x14ac:dyDescent="0.25">
      <c r="A57" s="17" t="s">
        <v>16</v>
      </c>
      <c r="B57" s="17"/>
      <c r="C57" s="17"/>
      <c r="D57" s="5" t="s">
        <v>17</v>
      </c>
      <c r="E57" s="5" t="s">
        <v>17</v>
      </c>
      <c r="F57" s="9">
        <v>94</v>
      </c>
      <c r="G57" s="9">
        <v>95</v>
      </c>
      <c r="H57" s="9">
        <v>96.5</v>
      </c>
      <c r="I57" s="9">
        <v>97</v>
      </c>
      <c r="J57" s="9">
        <v>98</v>
      </c>
      <c r="K57" s="9">
        <v>99</v>
      </c>
    </row>
    <row r="58" spans="1:17" ht="45.75" customHeight="1" x14ac:dyDescent="0.25">
      <c r="A58" s="17" t="s">
        <v>18</v>
      </c>
      <c r="B58" s="17"/>
      <c r="C58" s="17"/>
      <c r="D58" s="6"/>
      <c r="E58" s="6"/>
      <c r="F58" s="9">
        <v>94.025981349850909</v>
      </c>
      <c r="G58" s="9">
        <v>94.89681933968879</v>
      </c>
      <c r="H58" s="9">
        <v>96.617456213775398</v>
      </c>
      <c r="I58" s="9">
        <v>97.212342579982518</v>
      </c>
      <c r="J58" s="9">
        <v>98.552465737929651</v>
      </c>
      <c r="K58" s="9">
        <v>99.060435713089916</v>
      </c>
      <c r="L58" s="13"/>
      <c r="M58" s="3"/>
      <c r="N58" s="3"/>
      <c r="O58" s="3"/>
      <c r="P58" s="3"/>
      <c r="Q58" s="14"/>
    </row>
    <row r="59" spans="1:17" ht="18.75" x14ac:dyDescent="0.25">
      <c r="A59" s="17" t="s">
        <v>19</v>
      </c>
      <c r="B59" s="17"/>
      <c r="C59" s="17"/>
      <c r="D59" s="8">
        <f>D60+D62+D64+D66+D68+D70+D72+D74+D76+D78+D80+D82+D84+D86+D88+D90+D92</f>
        <v>134830</v>
      </c>
      <c r="E59" s="9">
        <f t="shared" ref="E59:K59" si="21">E60+E62+E64+E66+E68+E70+E72+E74+E76+E78+E80+E82+E84+E86+E88+E90+E92</f>
        <v>6.1004357130899427</v>
      </c>
      <c r="F59" s="9">
        <f t="shared" si="21"/>
        <v>1.0659813498509167</v>
      </c>
      <c r="G59" s="9">
        <f t="shared" si="21"/>
        <v>0.87083798983788574</v>
      </c>
      <c r="H59" s="9">
        <f t="shared" si="21"/>
        <v>1.7206368740866087</v>
      </c>
      <c r="I59" s="9">
        <f t="shared" si="21"/>
        <v>0.59488636620712432</v>
      </c>
      <c r="J59" s="9">
        <f t="shared" si="21"/>
        <v>1.3401231579471262</v>
      </c>
      <c r="K59" s="9">
        <f t="shared" si="21"/>
        <v>0.50796997516028175</v>
      </c>
      <c r="L59" s="3"/>
    </row>
    <row r="60" spans="1:17" ht="36" customHeight="1" x14ac:dyDescent="0.25">
      <c r="A60" s="19" t="s">
        <v>76</v>
      </c>
      <c r="B60" s="20"/>
      <c r="C60" s="21"/>
      <c r="D60" s="8">
        <f>D61</f>
        <v>9639</v>
      </c>
      <c r="E60" s="9">
        <f t="shared" ref="E60" si="22">E61</f>
        <v>0.43612029843858202</v>
      </c>
      <c r="F60" s="9">
        <f t="shared" ref="F60" si="23">F61</f>
        <v>0.43612029843858202</v>
      </c>
      <c r="G60" s="9">
        <f t="shared" ref="G60" si="24">G61</f>
        <v>0</v>
      </c>
      <c r="H60" s="9">
        <f t="shared" ref="H60" si="25">H61</f>
        <v>0</v>
      </c>
      <c r="I60" s="9">
        <f t="shared" ref="I60" si="26">I61</f>
        <v>0</v>
      </c>
      <c r="J60" s="9">
        <f t="shared" ref="J60" si="27">J61</f>
        <v>0</v>
      </c>
      <c r="K60" s="9">
        <f t="shared" ref="K60" si="28">K61</f>
        <v>0</v>
      </c>
      <c r="L60" s="3"/>
    </row>
    <row r="61" spans="1:17" ht="75" x14ac:dyDescent="0.25">
      <c r="A61" s="10">
        <v>1</v>
      </c>
      <c r="B61" s="11" t="s">
        <v>52</v>
      </c>
      <c r="C61" s="11" t="s">
        <v>56</v>
      </c>
      <c r="D61" s="8">
        <v>9639</v>
      </c>
      <c r="E61" s="9">
        <v>0.43612029843858202</v>
      </c>
      <c r="F61" s="9">
        <f>E61</f>
        <v>0.43612029843858202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</row>
    <row r="62" spans="1:17" ht="44.25" customHeight="1" x14ac:dyDescent="0.25">
      <c r="A62" s="18" t="s">
        <v>78</v>
      </c>
      <c r="B62" s="18"/>
      <c r="C62" s="18"/>
      <c r="D62" s="8">
        <f>D63</f>
        <v>4152</v>
      </c>
      <c r="E62" s="9">
        <f t="shared" ref="E62:K62" si="29">E63</f>
        <v>0.18785885248646031</v>
      </c>
      <c r="F62" s="9">
        <f t="shared" si="29"/>
        <v>0.18785885248646031</v>
      </c>
      <c r="G62" s="9">
        <f t="shared" si="29"/>
        <v>0</v>
      </c>
      <c r="H62" s="9">
        <f t="shared" si="29"/>
        <v>0</v>
      </c>
      <c r="I62" s="9">
        <f t="shared" si="29"/>
        <v>0</v>
      </c>
      <c r="J62" s="9">
        <f t="shared" si="29"/>
        <v>0</v>
      </c>
      <c r="K62" s="9">
        <f t="shared" si="29"/>
        <v>0</v>
      </c>
    </row>
    <row r="63" spans="1:17" ht="75" x14ac:dyDescent="0.25">
      <c r="A63" s="10">
        <v>1</v>
      </c>
      <c r="B63" s="11" t="s">
        <v>54</v>
      </c>
      <c r="C63" s="11" t="s">
        <v>81</v>
      </c>
      <c r="D63" s="8">
        <v>4152</v>
      </c>
      <c r="E63" s="9">
        <v>0.18785885248646031</v>
      </c>
      <c r="F63" s="9">
        <f>E63</f>
        <v>0.18785885248646031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7" ht="43.5" customHeight="1" x14ac:dyDescent="0.25">
      <c r="A64" s="18" t="s">
        <v>79</v>
      </c>
      <c r="B64" s="18"/>
      <c r="C64" s="18"/>
      <c r="D64" s="8">
        <f>D65</f>
        <v>3671</v>
      </c>
      <c r="E64" s="9">
        <f t="shared" ref="E64:K64" si="30">E65</f>
        <v>0.16609582068347684</v>
      </c>
      <c r="F64" s="9">
        <f t="shared" si="30"/>
        <v>0.16609582068347684</v>
      </c>
      <c r="G64" s="9">
        <f t="shared" si="30"/>
        <v>0</v>
      </c>
      <c r="H64" s="9">
        <f t="shared" si="30"/>
        <v>0</v>
      </c>
      <c r="I64" s="9">
        <f t="shared" si="30"/>
        <v>0</v>
      </c>
      <c r="J64" s="9">
        <f t="shared" si="30"/>
        <v>0</v>
      </c>
      <c r="K64" s="9">
        <f t="shared" si="30"/>
        <v>0</v>
      </c>
    </row>
    <row r="65" spans="1:11" ht="112.5" x14ac:dyDescent="0.25">
      <c r="A65" s="10">
        <v>1</v>
      </c>
      <c r="B65" s="11" t="s">
        <v>55</v>
      </c>
      <c r="C65" s="11" t="s">
        <v>59</v>
      </c>
      <c r="D65" s="8">
        <v>3671</v>
      </c>
      <c r="E65" s="9">
        <v>0.16609582068347684</v>
      </c>
      <c r="F65" s="9">
        <f>E65</f>
        <v>0.16609582068347684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</row>
    <row r="66" spans="1:11" ht="44.25" customHeight="1" x14ac:dyDescent="0.25">
      <c r="A66" s="18" t="s">
        <v>80</v>
      </c>
      <c r="B66" s="18"/>
      <c r="C66" s="18"/>
      <c r="D66" s="8">
        <f>D67</f>
        <v>3098</v>
      </c>
      <c r="E66" s="9">
        <f t="shared" ref="E66:K66" si="31">E67</f>
        <v>0.14017021315102457</v>
      </c>
      <c r="F66" s="9">
        <f t="shared" si="31"/>
        <v>0.14017021315102457</v>
      </c>
      <c r="G66" s="9">
        <f t="shared" si="31"/>
        <v>0</v>
      </c>
      <c r="H66" s="9">
        <f t="shared" si="31"/>
        <v>0</v>
      </c>
      <c r="I66" s="9">
        <f t="shared" si="31"/>
        <v>0</v>
      </c>
      <c r="J66" s="9">
        <f t="shared" si="31"/>
        <v>0</v>
      </c>
      <c r="K66" s="9">
        <f t="shared" si="31"/>
        <v>0</v>
      </c>
    </row>
    <row r="67" spans="1:11" ht="75" x14ac:dyDescent="0.25">
      <c r="A67" s="10">
        <v>1</v>
      </c>
      <c r="B67" s="11" t="s">
        <v>53</v>
      </c>
      <c r="C67" s="11" t="s">
        <v>57</v>
      </c>
      <c r="D67" s="8">
        <v>3098</v>
      </c>
      <c r="E67" s="9">
        <v>0.14017021315102457</v>
      </c>
      <c r="F67" s="9">
        <f>E67</f>
        <v>0.14017021315102457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1" ht="42.75" customHeight="1" x14ac:dyDescent="0.25">
      <c r="A68" s="22" t="s">
        <v>73</v>
      </c>
      <c r="B68" s="23"/>
      <c r="C68" s="24"/>
      <c r="D68" s="8">
        <f>D69</f>
        <v>2000</v>
      </c>
      <c r="E68" s="9">
        <f t="shared" ref="E68" si="32">E69</f>
        <v>9.0490776727582045E-2</v>
      </c>
      <c r="F68" s="9">
        <f t="shared" ref="F68" si="33">F69</f>
        <v>9.0490776727582045E-2</v>
      </c>
      <c r="G68" s="9">
        <f t="shared" ref="G68" si="34">G69</f>
        <v>0</v>
      </c>
      <c r="H68" s="9">
        <f t="shared" ref="H68" si="35">H69</f>
        <v>0</v>
      </c>
      <c r="I68" s="9">
        <f t="shared" ref="I68" si="36">I69</f>
        <v>0</v>
      </c>
      <c r="J68" s="9">
        <f t="shared" ref="J68" si="37">J69</f>
        <v>0</v>
      </c>
      <c r="K68" s="9">
        <f t="shared" ref="K68" si="38">K69</f>
        <v>0</v>
      </c>
    </row>
    <row r="69" spans="1:11" ht="75" x14ac:dyDescent="0.25">
      <c r="A69" s="10">
        <v>1</v>
      </c>
      <c r="B69" s="11" t="s">
        <v>42</v>
      </c>
      <c r="C69" s="11" t="s">
        <v>60</v>
      </c>
      <c r="D69" s="8">
        <v>2000</v>
      </c>
      <c r="E69" s="9">
        <v>9.0490776727582045E-2</v>
      </c>
      <c r="F69" s="9">
        <f>E69</f>
        <v>9.0490776727582045E-2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</row>
    <row r="70" spans="1:11" ht="51" customHeight="1" x14ac:dyDescent="0.25">
      <c r="A70" s="18" t="s">
        <v>71</v>
      </c>
      <c r="B70" s="18"/>
      <c r="C70" s="18"/>
      <c r="D70" s="8">
        <f>D71</f>
        <v>1000</v>
      </c>
      <c r="E70" s="9">
        <f t="shared" ref="E70:K70" si="39">E71</f>
        <v>4.5245388363791023E-2</v>
      </c>
      <c r="F70" s="9">
        <f t="shared" si="39"/>
        <v>4.5245388363791023E-2</v>
      </c>
      <c r="G70" s="9">
        <f t="shared" si="39"/>
        <v>0</v>
      </c>
      <c r="H70" s="9">
        <f t="shared" si="39"/>
        <v>0</v>
      </c>
      <c r="I70" s="9">
        <f t="shared" si="39"/>
        <v>0</v>
      </c>
      <c r="J70" s="9">
        <f t="shared" si="39"/>
        <v>0</v>
      </c>
      <c r="K70" s="9">
        <f t="shared" si="39"/>
        <v>0</v>
      </c>
    </row>
    <row r="71" spans="1:11" ht="93.75" x14ac:dyDescent="0.25">
      <c r="A71" s="10">
        <v>1</v>
      </c>
      <c r="B71" s="11" t="s">
        <v>38</v>
      </c>
      <c r="C71" s="11" t="s">
        <v>58</v>
      </c>
      <c r="D71" s="8">
        <v>1000</v>
      </c>
      <c r="E71" s="9">
        <v>4.5245388363791023E-2</v>
      </c>
      <c r="F71" s="9">
        <f>E71</f>
        <v>4.5245388363791023E-2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1:11" ht="33.75" customHeight="1" x14ac:dyDescent="0.25">
      <c r="A72" s="17" t="s">
        <v>61</v>
      </c>
      <c r="B72" s="17"/>
      <c r="C72" s="17"/>
      <c r="D72" s="8">
        <f>D73</f>
        <v>6659</v>
      </c>
      <c r="E72" s="9">
        <f t="shared" ref="E72" si="40">E73</f>
        <v>0.3012890411144844</v>
      </c>
      <c r="F72" s="9">
        <f t="shared" ref="F72" si="41">F73</f>
        <v>0</v>
      </c>
      <c r="G72" s="9">
        <f t="shared" ref="G72" si="42">G73</f>
        <v>0.3012890411144844</v>
      </c>
      <c r="H72" s="9">
        <f t="shared" ref="H72" si="43">H73</f>
        <v>0</v>
      </c>
      <c r="I72" s="9">
        <f t="shared" ref="I72" si="44">I73</f>
        <v>0</v>
      </c>
      <c r="J72" s="9">
        <f t="shared" ref="J72" si="45">J73</f>
        <v>0</v>
      </c>
      <c r="K72" s="9">
        <f t="shared" ref="K72" si="46">K73</f>
        <v>0</v>
      </c>
    </row>
    <row r="73" spans="1:11" ht="37.5" x14ac:dyDescent="0.25">
      <c r="A73" s="4">
        <v>1</v>
      </c>
      <c r="B73" s="7" t="s">
        <v>25</v>
      </c>
      <c r="C73" s="7" t="s">
        <v>64</v>
      </c>
      <c r="D73" s="8">
        <v>6659</v>
      </c>
      <c r="E73" s="9">
        <v>0.3012890411144844</v>
      </c>
      <c r="F73" s="9">
        <v>0</v>
      </c>
      <c r="G73" s="9">
        <f>E73</f>
        <v>0.3012890411144844</v>
      </c>
      <c r="H73" s="9">
        <v>0</v>
      </c>
      <c r="I73" s="9">
        <v>0</v>
      </c>
      <c r="J73" s="9">
        <v>0</v>
      </c>
      <c r="K73" s="9">
        <v>0</v>
      </c>
    </row>
    <row r="74" spans="1:11" ht="45" customHeight="1" x14ac:dyDescent="0.25">
      <c r="A74" s="17" t="s">
        <v>34</v>
      </c>
      <c r="B74" s="17"/>
      <c r="C74" s="17"/>
      <c r="D74" s="8">
        <f>D75</f>
        <v>12588</v>
      </c>
      <c r="E74" s="9">
        <f t="shared" ref="E74" si="47">E75</f>
        <v>0.56954894872340134</v>
      </c>
      <c r="F74" s="9">
        <f t="shared" ref="F74" si="48">F75</f>
        <v>0</v>
      </c>
      <c r="G74" s="9">
        <f t="shared" ref="G74" si="49">G75</f>
        <v>0.56954894872340134</v>
      </c>
      <c r="H74" s="9">
        <f t="shared" ref="H74" si="50">H75</f>
        <v>0</v>
      </c>
      <c r="I74" s="9">
        <f t="shared" ref="I74" si="51">I75</f>
        <v>0</v>
      </c>
      <c r="J74" s="9">
        <f t="shared" ref="J74" si="52">J75</f>
        <v>0</v>
      </c>
      <c r="K74" s="9">
        <f t="shared" ref="K74" si="53">K75</f>
        <v>0</v>
      </c>
    </row>
    <row r="75" spans="1:11" ht="75" x14ac:dyDescent="0.25">
      <c r="A75" s="4">
        <v>1</v>
      </c>
      <c r="B75" s="7" t="s">
        <v>28</v>
      </c>
      <c r="C75" s="7" t="s">
        <v>24</v>
      </c>
      <c r="D75" s="8">
        <v>12588</v>
      </c>
      <c r="E75" s="9">
        <v>0.56954894872340134</v>
      </c>
      <c r="F75" s="9">
        <v>0</v>
      </c>
      <c r="G75" s="9">
        <f>E75</f>
        <v>0.56954894872340134</v>
      </c>
      <c r="H75" s="9">
        <v>0</v>
      </c>
      <c r="I75" s="9">
        <v>0</v>
      </c>
      <c r="J75" s="9">
        <v>0</v>
      </c>
      <c r="K75" s="9">
        <v>0</v>
      </c>
    </row>
    <row r="76" spans="1:11" ht="35.25" customHeight="1" x14ac:dyDescent="0.25">
      <c r="A76" s="17" t="s">
        <v>63</v>
      </c>
      <c r="B76" s="17"/>
      <c r="C76" s="17"/>
      <c r="D76" s="8">
        <f>D77</f>
        <v>11504</v>
      </c>
      <c r="E76" s="9">
        <f t="shared" ref="E76" si="54">E77</f>
        <v>0.52050294773705186</v>
      </c>
      <c r="F76" s="9">
        <f t="shared" ref="F76" si="55">F77</f>
        <v>0</v>
      </c>
      <c r="G76" s="9">
        <f t="shared" ref="G76" si="56">G77</f>
        <v>0</v>
      </c>
      <c r="H76" s="9">
        <f t="shared" ref="H76" si="57">H77</f>
        <v>0.52050294773705186</v>
      </c>
      <c r="I76" s="9">
        <f t="shared" ref="I76" si="58">I77</f>
        <v>0</v>
      </c>
      <c r="J76" s="9">
        <f t="shared" ref="J76" si="59">J77</f>
        <v>0</v>
      </c>
      <c r="K76" s="9">
        <f t="shared" ref="K76" si="60">K77</f>
        <v>0</v>
      </c>
    </row>
    <row r="77" spans="1:11" ht="75" x14ac:dyDescent="0.25">
      <c r="A77" s="4">
        <v>1</v>
      </c>
      <c r="B77" s="7" t="s">
        <v>33</v>
      </c>
      <c r="C77" s="7" t="s">
        <v>50</v>
      </c>
      <c r="D77" s="8">
        <v>11504</v>
      </c>
      <c r="E77" s="9">
        <v>0.52050294773705186</v>
      </c>
      <c r="F77" s="9">
        <v>0</v>
      </c>
      <c r="G77" s="9">
        <v>0</v>
      </c>
      <c r="H77" s="9">
        <f>E77</f>
        <v>0.52050294773705186</v>
      </c>
      <c r="I77" s="9">
        <v>0</v>
      </c>
      <c r="J77" s="9">
        <v>0</v>
      </c>
      <c r="K77" s="9">
        <v>0</v>
      </c>
    </row>
    <row r="78" spans="1:11" ht="34.5" customHeight="1" x14ac:dyDescent="0.25">
      <c r="A78" s="17" t="s">
        <v>74</v>
      </c>
      <c r="B78" s="17"/>
      <c r="C78" s="17"/>
      <c r="D78" s="8">
        <f>D79</f>
        <v>12184</v>
      </c>
      <c r="E78" s="9">
        <f t="shared" ref="E78" si="61">E79</f>
        <v>0.5512698118244298</v>
      </c>
      <c r="F78" s="9">
        <f t="shared" ref="F78" si="62">F79</f>
        <v>0</v>
      </c>
      <c r="G78" s="9">
        <f t="shared" ref="G78" si="63">G79</f>
        <v>0</v>
      </c>
      <c r="H78" s="9">
        <f t="shared" ref="H78" si="64">H79</f>
        <v>0.5512698118244298</v>
      </c>
      <c r="I78" s="9">
        <f t="shared" ref="I78" si="65">I79</f>
        <v>0</v>
      </c>
      <c r="J78" s="9">
        <f t="shared" ref="J78" si="66">J79</f>
        <v>0</v>
      </c>
      <c r="K78" s="9">
        <f t="shared" ref="K78" si="67">K79</f>
        <v>0</v>
      </c>
    </row>
    <row r="79" spans="1:11" ht="75" x14ac:dyDescent="0.25">
      <c r="A79" s="4">
        <v>1</v>
      </c>
      <c r="B79" s="7" t="s">
        <v>31</v>
      </c>
      <c r="C79" s="7" t="s">
        <v>23</v>
      </c>
      <c r="D79" s="8">
        <v>12184</v>
      </c>
      <c r="E79" s="9">
        <v>0.5512698118244298</v>
      </c>
      <c r="F79" s="9">
        <v>0</v>
      </c>
      <c r="G79" s="9">
        <v>0</v>
      </c>
      <c r="H79" s="9">
        <f>E79</f>
        <v>0.5512698118244298</v>
      </c>
      <c r="I79" s="9">
        <v>0</v>
      </c>
      <c r="J79" s="9">
        <v>0</v>
      </c>
      <c r="K79" s="9">
        <v>0</v>
      </c>
    </row>
    <row r="80" spans="1:11" ht="42" customHeight="1" x14ac:dyDescent="0.25">
      <c r="A80" s="17" t="s">
        <v>65</v>
      </c>
      <c r="B80" s="17"/>
      <c r="C80" s="17"/>
      <c r="D80" s="8">
        <f>D81</f>
        <v>14341</v>
      </c>
      <c r="E80" s="9">
        <f t="shared" ref="E80" si="68">E81</f>
        <v>0.64886411452512704</v>
      </c>
      <c r="F80" s="9">
        <f t="shared" ref="F80" si="69">F81</f>
        <v>0</v>
      </c>
      <c r="G80" s="9">
        <f t="shared" ref="G80" si="70">G81</f>
        <v>0</v>
      </c>
      <c r="H80" s="9">
        <f t="shared" ref="H80" si="71">H81</f>
        <v>0.64886411452512704</v>
      </c>
      <c r="I80" s="9">
        <f t="shared" ref="I80" si="72">I81</f>
        <v>0</v>
      </c>
      <c r="J80" s="9">
        <f t="shared" ref="J80" si="73">J81</f>
        <v>0</v>
      </c>
      <c r="K80" s="9">
        <f t="shared" ref="K80" si="74">K81</f>
        <v>0</v>
      </c>
    </row>
    <row r="81" spans="1:11" ht="75" x14ac:dyDescent="0.25">
      <c r="A81" s="4">
        <v>1</v>
      </c>
      <c r="B81" s="7" t="s">
        <v>43</v>
      </c>
      <c r="C81" s="7" t="s">
        <v>35</v>
      </c>
      <c r="D81" s="8">
        <v>14341</v>
      </c>
      <c r="E81" s="9">
        <v>0.64886411452512704</v>
      </c>
      <c r="F81" s="9">
        <v>0</v>
      </c>
      <c r="G81" s="9">
        <v>0</v>
      </c>
      <c r="H81" s="9">
        <f>E81</f>
        <v>0.64886411452512704</v>
      </c>
      <c r="I81" s="9">
        <v>0</v>
      </c>
      <c r="J81" s="9">
        <v>0</v>
      </c>
      <c r="K81" s="9">
        <v>0</v>
      </c>
    </row>
    <row r="82" spans="1:11" ht="37.5" customHeight="1" x14ac:dyDescent="0.25">
      <c r="A82" s="17" t="s">
        <v>66</v>
      </c>
      <c r="B82" s="17"/>
      <c r="C82" s="17"/>
      <c r="D82" s="8">
        <f>D83</f>
        <v>13148</v>
      </c>
      <c r="E82" s="9">
        <f t="shared" ref="E82" si="75">E83</f>
        <v>0.59488636620712432</v>
      </c>
      <c r="F82" s="9">
        <f t="shared" ref="F82" si="76">F83</f>
        <v>0</v>
      </c>
      <c r="G82" s="9">
        <f t="shared" ref="G82" si="77">G83</f>
        <v>0</v>
      </c>
      <c r="H82" s="9">
        <f t="shared" ref="H82" si="78">H83</f>
        <v>0</v>
      </c>
      <c r="I82" s="9">
        <f t="shared" ref="I82" si="79">I83</f>
        <v>0.59488636620712432</v>
      </c>
      <c r="J82" s="9">
        <f t="shared" ref="J82" si="80">J83</f>
        <v>0</v>
      </c>
      <c r="K82" s="9">
        <f t="shared" ref="K82" si="81">K83</f>
        <v>0</v>
      </c>
    </row>
    <row r="83" spans="1:11" ht="75" x14ac:dyDescent="0.25">
      <c r="A83" s="4">
        <v>1</v>
      </c>
      <c r="B83" s="7" t="s">
        <v>29</v>
      </c>
      <c r="C83" s="7" t="s">
        <v>36</v>
      </c>
      <c r="D83" s="8">
        <v>13148</v>
      </c>
      <c r="E83" s="9">
        <v>0.59488636620712432</v>
      </c>
      <c r="F83" s="9">
        <v>0</v>
      </c>
      <c r="G83" s="9">
        <v>0</v>
      </c>
      <c r="H83" s="9">
        <v>0</v>
      </c>
      <c r="I83" s="9">
        <f>E83</f>
        <v>0.59488636620712432</v>
      </c>
      <c r="J83" s="9">
        <v>0</v>
      </c>
      <c r="K83" s="9">
        <v>0</v>
      </c>
    </row>
    <row r="84" spans="1:11" ht="37.5" customHeight="1" x14ac:dyDescent="0.25">
      <c r="A84" s="17" t="s">
        <v>67</v>
      </c>
      <c r="B84" s="17"/>
      <c r="C84" s="17"/>
      <c r="D84" s="8">
        <f>D85</f>
        <v>15882</v>
      </c>
      <c r="E84" s="9">
        <f t="shared" ref="E84" si="82">E85</f>
        <v>0.71858725799372902</v>
      </c>
      <c r="F84" s="9">
        <f t="shared" ref="F84" si="83">F85</f>
        <v>0</v>
      </c>
      <c r="G84" s="9">
        <f t="shared" ref="G84" si="84">G85</f>
        <v>0</v>
      </c>
      <c r="H84" s="9">
        <f t="shared" ref="H84" si="85">H85</f>
        <v>0</v>
      </c>
      <c r="I84" s="9">
        <f t="shared" ref="I84" si="86">I85</f>
        <v>0</v>
      </c>
      <c r="J84" s="9">
        <f t="shared" ref="J84" si="87">J85</f>
        <v>0.71858725799372902</v>
      </c>
      <c r="K84" s="9">
        <f t="shared" ref="K84" si="88">K85</f>
        <v>0</v>
      </c>
    </row>
    <row r="85" spans="1:11" ht="75" x14ac:dyDescent="0.25">
      <c r="A85" s="4">
        <v>1</v>
      </c>
      <c r="B85" s="7" t="s">
        <v>32</v>
      </c>
      <c r="C85" s="7" t="s">
        <v>47</v>
      </c>
      <c r="D85" s="8">
        <v>15882</v>
      </c>
      <c r="E85" s="9">
        <v>0.71858725799372902</v>
      </c>
      <c r="F85" s="9">
        <v>0</v>
      </c>
      <c r="G85" s="9">
        <v>0</v>
      </c>
      <c r="H85" s="9">
        <v>0</v>
      </c>
      <c r="I85" s="9">
        <v>0</v>
      </c>
      <c r="J85" s="9">
        <f>E85</f>
        <v>0.71858725799372902</v>
      </c>
      <c r="K85" s="9">
        <v>0</v>
      </c>
    </row>
    <row r="86" spans="1:11" ht="35.25" customHeight="1" x14ac:dyDescent="0.25">
      <c r="A86" s="17" t="s">
        <v>68</v>
      </c>
      <c r="B86" s="17"/>
      <c r="C86" s="17"/>
      <c r="D86" s="8">
        <f>D87</f>
        <v>7874</v>
      </c>
      <c r="E86" s="9">
        <f t="shared" ref="E86" si="89">E87</f>
        <v>0.35626218797649051</v>
      </c>
      <c r="F86" s="9">
        <f t="shared" ref="F86" si="90">F87</f>
        <v>0</v>
      </c>
      <c r="G86" s="9">
        <f t="shared" ref="G86" si="91">G87</f>
        <v>0</v>
      </c>
      <c r="H86" s="9">
        <f t="shared" ref="H86" si="92">H87</f>
        <v>0</v>
      </c>
      <c r="I86" s="9">
        <f t="shared" ref="I86" si="93">I87</f>
        <v>0</v>
      </c>
      <c r="J86" s="9">
        <f t="shared" ref="J86" si="94">J87</f>
        <v>0.35626218797649051</v>
      </c>
      <c r="K86" s="9">
        <f t="shared" ref="K86" si="95">K87</f>
        <v>0</v>
      </c>
    </row>
    <row r="87" spans="1:11" ht="75" x14ac:dyDescent="0.25">
      <c r="A87" s="4">
        <v>1</v>
      </c>
      <c r="B87" s="7" t="s">
        <v>27</v>
      </c>
      <c r="C87" s="7" t="s">
        <v>46</v>
      </c>
      <c r="D87" s="8">
        <v>7874</v>
      </c>
      <c r="E87" s="9">
        <v>0.35626218797649051</v>
      </c>
      <c r="F87" s="9">
        <v>0</v>
      </c>
      <c r="G87" s="9">
        <v>0</v>
      </c>
      <c r="H87" s="9">
        <v>0</v>
      </c>
      <c r="I87" s="9">
        <v>0</v>
      </c>
      <c r="J87" s="9">
        <f>E87</f>
        <v>0.35626218797649051</v>
      </c>
      <c r="K87" s="9">
        <v>0</v>
      </c>
    </row>
    <row r="88" spans="1:11" ht="38.25" customHeight="1" x14ac:dyDescent="0.25">
      <c r="A88" s="17" t="s">
        <v>70</v>
      </c>
      <c r="B88" s="17"/>
      <c r="C88" s="17"/>
      <c r="D88" s="8">
        <f>D89</f>
        <v>5863</v>
      </c>
      <c r="E88" s="9">
        <f t="shared" ref="E88" si="96">E89</f>
        <v>0.26527371197690675</v>
      </c>
      <c r="F88" s="9">
        <f t="shared" ref="F88" si="97">F89</f>
        <v>0</v>
      </c>
      <c r="G88" s="9">
        <f t="shared" ref="G88" si="98">G89</f>
        <v>0</v>
      </c>
      <c r="H88" s="9">
        <f t="shared" ref="H88" si="99">H89</f>
        <v>0</v>
      </c>
      <c r="I88" s="9">
        <f t="shared" ref="I88" si="100">I89</f>
        <v>0</v>
      </c>
      <c r="J88" s="9">
        <f t="shared" ref="J88" si="101">J89</f>
        <v>0.26527371197690675</v>
      </c>
      <c r="K88" s="9">
        <f t="shared" ref="K88" si="102">K89</f>
        <v>0</v>
      </c>
    </row>
    <row r="89" spans="1:11" ht="75" x14ac:dyDescent="0.25">
      <c r="A89" s="4">
        <v>1</v>
      </c>
      <c r="B89" s="7" t="s">
        <v>40</v>
      </c>
      <c r="C89" s="7" t="s">
        <v>51</v>
      </c>
      <c r="D89" s="8">
        <v>5863</v>
      </c>
      <c r="E89" s="9">
        <v>0.26527371197690675</v>
      </c>
      <c r="F89" s="9">
        <v>0</v>
      </c>
      <c r="G89" s="9">
        <v>0</v>
      </c>
      <c r="H89" s="9">
        <v>0</v>
      </c>
      <c r="I89" s="9">
        <v>0</v>
      </c>
      <c r="J89" s="9">
        <f>E89</f>
        <v>0.26527371197690675</v>
      </c>
      <c r="K89" s="9">
        <v>0</v>
      </c>
    </row>
    <row r="90" spans="1:11" ht="36" customHeight="1" x14ac:dyDescent="0.25">
      <c r="A90" s="17" t="s">
        <v>71</v>
      </c>
      <c r="B90" s="17"/>
      <c r="C90" s="17"/>
      <c r="D90" s="8">
        <f>D91</f>
        <v>7546</v>
      </c>
      <c r="E90" s="9">
        <f t="shared" ref="E90" si="103">E91</f>
        <v>0.34142170059316707</v>
      </c>
      <c r="F90" s="9">
        <f t="shared" ref="F90" si="104">F91</f>
        <v>0</v>
      </c>
      <c r="G90" s="9">
        <f t="shared" ref="G90" si="105">G91</f>
        <v>0</v>
      </c>
      <c r="H90" s="9">
        <f t="shared" ref="H90" si="106">H91</f>
        <v>0</v>
      </c>
      <c r="I90" s="9">
        <f t="shared" ref="I90" si="107">I91</f>
        <v>0</v>
      </c>
      <c r="J90" s="9">
        <f t="shared" ref="J90" si="108">J91</f>
        <v>0</v>
      </c>
      <c r="K90" s="9">
        <f t="shared" ref="K90" si="109">K91</f>
        <v>0.34142170059316707</v>
      </c>
    </row>
    <row r="91" spans="1:11" ht="75" x14ac:dyDescent="0.25">
      <c r="A91" s="4">
        <v>1</v>
      </c>
      <c r="B91" s="7" t="s">
        <v>38</v>
      </c>
      <c r="C91" s="7" t="s">
        <v>37</v>
      </c>
      <c r="D91" s="8">
        <v>7546</v>
      </c>
      <c r="E91" s="9">
        <v>0.34142170059316707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f>E91</f>
        <v>0.34142170059316707</v>
      </c>
    </row>
    <row r="92" spans="1:11" ht="36" customHeight="1" x14ac:dyDescent="0.25">
      <c r="A92" s="17" t="s">
        <v>73</v>
      </c>
      <c r="B92" s="17"/>
      <c r="C92" s="17"/>
      <c r="D92" s="8">
        <f>D93</f>
        <v>3681</v>
      </c>
      <c r="E92" s="9">
        <f t="shared" ref="E92" si="110">E93</f>
        <v>0.16654827456711474</v>
      </c>
      <c r="F92" s="9">
        <f t="shared" ref="F92" si="111">F93</f>
        <v>0</v>
      </c>
      <c r="G92" s="9">
        <f t="shared" ref="G92" si="112">G93</f>
        <v>0</v>
      </c>
      <c r="H92" s="9">
        <f t="shared" ref="H92" si="113">H93</f>
        <v>0</v>
      </c>
      <c r="I92" s="9">
        <f t="shared" ref="I92" si="114">I93</f>
        <v>0</v>
      </c>
      <c r="J92" s="9">
        <f t="shared" ref="J92" si="115">J93</f>
        <v>0</v>
      </c>
      <c r="K92" s="9">
        <f t="shared" ref="K92" si="116">K93</f>
        <v>0.16654827456711474</v>
      </c>
    </row>
    <row r="93" spans="1:11" ht="56.25" x14ac:dyDescent="0.25">
      <c r="A93" s="4">
        <v>1</v>
      </c>
      <c r="B93" s="7" t="s">
        <v>42</v>
      </c>
      <c r="C93" s="7" t="s">
        <v>44</v>
      </c>
      <c r="D93" s="8">
        <v>3681</v>
      </c>
      <c r="E93" s="9">
        <v>0.16654827456711474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f>E93</f>
        <v>0.16654827456711474</v>
      </c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8.75" x14ac:dyDescent="0.25">
      <c r="A95" s="2"/>
    </row>
    <row r="96" spans="1:11" ht="18.75" x14ac:dyDescent="0.25">
      <c r="A96" s="2"/>
    </row>
    <row r="97" spans="1:1" ht="18.75" x14ac:dyDescent="0.25">
      <c r="A97" s="2"/>
    </row>
    <row r="98" spans="1:1" ht="18.75" x14ac:dyDescent="0.25">
      <c r="A98" s="2"/>
    </row>
  </sheetData>
  <mergeCells count="61">
    <mergeCell ref="A32:C32"/>
    <mergeCell ref="A34:C34"/>
    <mergeCell ref="C7:C10"/>
    <mergeCell ref="A38:C38"/>
    <mergeCell ref="A40:C40"/>
    <mergeCell ref="K8:K9"/>
    <mergeCell ref="H3:K3"/>
    <mergeCell ref="A5:K5"/>
    <mergeCell ref="A6:K6"/>
    <mergeCell ref="F8:F9"/>
    <mergeCell ref="G8:G9"/>
    <mergeCell ref="H8:H9"/>
    <mergeCell ref="I8:I9"/>
    <mergeCell ref="J8:J9"/>
    <mergeCell ref="E7:E9"/>
    <mergeCell ref="A7:A10"/>
    <mergeCell ref="B7:B10"/>
    <mergeCell ref="D7:D9"/>
    <mergeCell ref="F7:K7"/>
    <mergeCell ref="F4:K4"/>
    <mergeCell ref="A60:C60"/>
    <mergeCell ref="A62:C62"/>
    <mergeCell ref="A64:C64"/>
    <mergeCell ref="A66:C66"/>
    <mergeCell ref="A76:C76"/>
    <mergeCell ref="A68:C68"/>
    <mergeCell ref="A70:C70"/>
    <mergeCell ref="A72:C72"/>
    <mergeCell ref="A74:C74"/>
    <mergeCell ref="A90:C90"/>
    <mergeCell ref="A92:C92"/>
    <mergeCell ref="A48:C48"/>
    <mergeCell ref="A50:C50"/>
    <mergeCell ref="A52:C52"/>
    <mergeCell ref="A54:C54"/>
    <mergeCell ref="A84:C84"/>
    <mergeCell ref="A86:C86"/>
    <mergeCell ref="A88:C88"/>
    <mergeCell ref="A56:K56"/>
    <mergeCell ref="A57:C57"/>
    <mergeCell ref="A58:C58"/>
    <mergeCell ref="A80:C80"/>
    <mergeCell ref="A82:C82"/>
    <mergeCell ref="A78:C78"/>
    <mergeCell ref="A59:C59"/>
    <mergeCell ref="A46:C46"/>
    <mergeCell ref="A18:C18"/>
    <mergeCell ref="A42:C42"/>
    <mergeCell ref="A44:C44"/>
    <mergeCell ref="A12:K12"/>
    <mergeCell ref="A13:C13"/>
    <mergeCell ref="A14:C14"/>
    <mergeCell ref="A15:C15"/>
    <mergeCell ref="A16:C16"/>
    <mergeCell ref="A20:C20"/>
    <mergeCell ref="A22:C22"/>
    <mergeCell ref="A24:C24"/>
    <mergeCell ref="A36:C36"/>
    <mergeCell ref="A26:C26"/>
    <mergeCell ref="A28:C28"/>
    <mergeCell ref="A30:C30"/>
  </mergeCells>
  <pageMargins left="0.39370078740157483" right="0.39370078740157483" top="0.98425196850393704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2019-06-14T08:31:41Z</dcterms:modified>
</cp:coreProperties>
</file>