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3250" windowHeight="1246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Лист1!$4:$6</definedName>
  </definedNames>
  <calcPr calcId="145621"/>
</workbook>
</file>

<file path=xl/calcChain.xml><?xml version="1.0" encoding="utf-8"?>
<calcChain xmlns="http://schemas.openxmlformats.org/spreadsheetml/2006/main">
  <c r="J123" i="1" l="1"/>
  <c r="J124" i="1"/>
  <c r="J125" i="1"/>
  <c r="L27" i="1"/>
  <c r="K27" i="1"/>
  <c r="K125" i="1" l="1"/>
  <c r="L125" i="1"/>
  <c r="K124" i="1"/>
  <c r="L124" i="1"/>
  <c r="K123" i="1"/>
  <c r="L123" i="1"/>
  <c r="K20" i="1"/>
  <c r="L20" i="1"/>
  <c r="J20" i="1"/>
  <c r="K19" i="1"/>
  <c r="L19" i="1"/>
  <c r="J19" i="1"/>
  <c r="K18" i="1"/>
  <c r="L18" i="1"/>
  <c r="J18" i="1"/>
  <c r="K92" i="1" l="1"/>
  <c r="L92" i="1"/>
  <c r="K97" i="1"/>
  <c r="L97" i="1"/>
  <c r="K102" i="1"/>
  <c r="L102" i="1"/>
  <c r="K107" i="1"/>
  <c r="L107" i="1"/>
  <c r="K112" i="1"/>
  <c r="L112" i="1"/>
  <c r="K117" i="1"/>
  <c r="L117" i="1"/>
  <c r="J117" i="1"/>
  <c r="J112" i="1"/>
  <c r="J107" i="1"/>
  <c r="J102" i="1"/>
  <c r="J97" i="1"/>
  <c r="J92" i="1"/>
  <c r="K37" i="1"/>
  <c r="L37" i="1"/>
  <c r="K42" i="1"/>
  <c r="L42" i="1"/>
  <c r="K47" i="1"/>
  <c r="L47" i="1"/>
  <c r="K52" i="1"/>
  <c r="L52" i="1"/>
  <c r="K57" i="1"/>
  <c r="L57" i="1"/>
  <c r="K62" i="1"/>
  <c r="L62" i="1"/>
  <c r="K67" i="1"/>
  <c r="L67" i="1"/>
  <c r="K72" i="1"/>
  <c r="L72" i="1"/>
  <c r="K77" i="1"/>
  <c r="L77" i="1"/>
  <c r="K82" i="1"/>
  <c r="L82" i="1"/>
  <c r="K87" i="1"/>
  <c r="L87" i="1"/>
  <c r="J87" i="1"/>
  <c r="J82" i="1"/>
  <c r="J77" i="1"/>
  <c r="J72" i="1"/>
  <c r="J67" i="1"/>
  <c r="J62" i="1"/>
  <c r="J57" i="1"/>
  <c r="J47" i="1"/>
  <c r="J42" i="1"/>
  <c r="J32" i="1"/>
  <c r="K32" i="1"/>
  <c r="L32" i="1"/>
  <c r="K22" i="1"/>
  <c r="L22" i="1"/>
  <c r="J22" i="1"/>
  <c r="K12" i="1"/>
  <c r="K17" i="1" s="1"/>
  <c r="L12" i="1"/>
  <c r="J12" i="1"/>
  <c r="L7" i="1"/>
  <c r="L17" i="1" s="1"/>
  <c r="J7" i="1"/>
  <c r="J122" i="1" l="1"/>
  <c r="L122" i="1"/>
  <c r="K122" i="1"/>
  <c r="J17" i="1"/>
</calcChain>
</file>

<file path=xl/comments1.xml><?xml version="1.0" encoding="utf-8"?>
<comments xmlns="http://schemas.openxmlformats.org/spreadsheetml/2006/main">
  <authors>
    <author>Балухина Наталья Владимировна</author>
  </authors>
  <commentList>
    <comment ref="D27" authorId="0">
      <text>
        <r>
          <rPr>
            <b/>
            <sz val="9"/>
            <color indexed="81"/>
            <rFont val="Tahoma"/>
            <family val="2"/>
            <charset val="204"/>
          </rPr>
          <t>Балухина Наталья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Почему этого объекта нет в колич.показателе мер.1.2.1</t>
        </r>
      </text>
    </comment>
  </commentList>
</comments>
</file>

<file path=xl/sharedStrings.xml><?xml version="1.0" encoding="utf-8"?>
<sst xmlns="http://schemas.openxmlformats.org/spreadsheetml/2006/main" count="249" uniqueCount="86">
  <si>
    <t>Наименование основного мероприятия</t>
  </si>
  <si>
    <t>Наименование объекта капитального строительства</t>
  </si>
  <si>
    <t>Годы проведения работ</t>
  </si>
  <si>
    <t>Наличие проектной документации</t>
  </si>
  <si>
    <t>Стоимость объекта капитального строительства в соответствии с проектной документацией (тыс. руб.)</t>
  </si>
  <si>
    <t>Параметры объекта в соответствии с проектной документацией</t>
  </si>
  <si>
    <t>Источники финансирования</t>
  </si>
  <si>
    <t>Объемы финансирования (тыс. руб.)</t>
  </si>
  <si>
    <t>на 2018 год</t>
  </si>
  <si>
    <t>на 2019 год</t>
  </si>
  <si>
    <t>на 2020 год</t>
  </si>
  <si>
    <t>Главные распорядители бюджетных средств, застройщик (заказчик-застройщик)</t>
  </si>
  <si>
    <t>Сумма затрат,
в том числе:</t>
  </si>
  <si>
    <t>областной бюджет</t>
  </si>
  <si>
    <t>федеральный бюджет</t>
  </si>
  <si>
    <t>местные бюджеты</t>
  </si>
  <si>
    <t>внебюджетные источники</t>
  </si>
  <si>
    <t>Детский сад на 330 мест в с. Северное Северного района Новосибирской области</t>
  </si>
  <si>
    <t>Детский сад  в  жилом районе "Южно-Чемской" Кировского района</t>
  </si>
  <si>
    <t>2016-2018</t>
  </si>
  <si>
    <t>330 мест</t>
  </si>
  <si>
    <t>Остаток сметной стоимости объекта на 01.01.2018 (тыс. руб.)</t>
  </si>
  <si>
    <t>Минстрой НСО, Администрация Северного района</t>
  </si>
  <si>
    <t>Минстрой НСО, 
ГКУ НСО "УКС"</t>
  </si>
  <si>
    <t>Здание школы на 500 учащихся в р.п.Горный Тогучинского района Новосибирской области</t>
  </si>
  <si>
    <t>500 мест</t>
  </si>
  <si>
    <t>Минстрой НСО, Администрация Тогучинского района</t>
  </si>
  <si>
    <t xml:space="preserve">Школа по ул. Титова в Ленинском районе </t>
  </si>
  <si>
    <t>Школа по ул.Тюленина в Калининском районе</t>
  </si>
  <si>
    <t>1100 мест</t>
  </si>
  <si>
    <t>472 места</t>
  </si>
  <si>
    <t>Минстрой НСО, Администрация Черепановского района</t>
  </si>
  <si>
    <t>Минстрой НСО, Мэрия г.Новосибирска</t>
  </si>
  <si>
    <t>Школа в III микрорайоне р.п. Кольцово</t>
  </si>
  <si>
    <t xml:space="preserve">Пристройка модуля к общеобразовательной школе-интернату с углубленным изучением предметов спортивного профиля №149 г. Новосибирск </t>
  </si>
  <si>
    <t>Здание школы в г.Обь Новосибирской области на 825 мест</t>
  </si>
  <si>
    <t xml:space="preserve">Школа по ул. Первомайской в Первомайском районе </t>
  </si>
  <si>
    <t>Школа  в микрорайоне "Южный" г. Бердск</t>
  </si>
  <si>
    <t>Школа в р.п. Маслянино</t>
  </si>
  <si>
    <t xml:space="preserve"> Школа  по ул. Виталия  Потылицына в Октябрьском районе</t>
  </si>
  <si>
    <t>Пристройка к средней школе в д. Бурмистрово Искитимского района Новосибирской области</t>
  </si>
  <si>
    <t>Школа в р.п. Краснообск</t>
  </si>
  <si>
    <t>Школа в п. Восход</t>
  </si>
  <si>
    <t xml:space="preserve">Школа в с.Верх-Тула </t>
  </si>
  <si>
    <t xml:space="preserve">Школа Болотнинского района г. Болотное, ул. Ремесленная, 2 </t>
  </si>
  <si>
    <t>Школа-детский сад на 600 мест в р.п.Чаны Чановского района</t>
  </si>
  <si>
    <t>1050 мест</t>
  </si>
  <si>
    <t>825 мест</t>
  </si>
  <si>
    <t>1250 мест</t>
  </si>
  <si>
    <t>275 мест</t>
  </si>
  <si>
    <t>176 мест</t>
  </si>
  <si>
    <t>546 мест</t>
  </si>
  <si>
    <t>600 мест</t>
  </si>
  <si>
    <t>да 
(2013)</t>
  </si>
  <si>
    <t>да 
(2014)</t>
  </si>
  <si>
    <t>2013-2017</t>
  </si>
  <si>
    <t>2017-2018</t>
  </si>
  <si>
    <t>да
(2016)</t>
  </si>
  <si>
    <t>да
(2016-сети,
2017)</t>
  </si>
  <si>
    <t>2018-2020</t>
  </si>
  <si>
    <t>да
(2017)</t>
  </si>
  <si>
    <t>2018-2019</t>
  </si>
  <si>
    <t>220 мест</t>
  </si>
  <si>
    <t>2017 - 2019</t>
  </si>
  <si>
    <t>Спортзал - 24 места,                                                                                                                                                                                                                                                                                                                                                                                                                                                                                                                                  Столовая -90 мест,                                                                                                                                                                                                                                                                                                                                                                                                                                                                                                                                     Учебные мастерские -17 мест,                                                                                                                                                                                                                                                                                                                                                                                                                                                                                                       Актовый зал  -130 мест</t>
  </si>
  <si>
    <t xml:space="preserve">2017 - 2018 </t>
  </si>
  <si>
    <t>2017 - 2018</t>
  </si>
  <si>
    <t>2019-2021</t>
  </si>
  <si>
    <t>2020-2021</t>
  </si>
  <si>
    <t>да
(2014)</t>
  </si>
  <si>
    <t>нет
(2018)</t>
  </si>
  <si>
    <t>нет
(2020)</t>
  </si>
  <si>
    <t>нет
(2019)</t>
  </si>
  <si>
    <t>да
(2015)</t>
  </si>
  <si>
    <t>Таблица № 4</t>
  </si>
  <si>
    <t xml:space="preserve">ИТОГО по мероприятию </t>
  </si>
  <si>
    <t xml:space="preserve">1.1. Строительство, реконструкция и ремонт зданий образовательных организаций, реализующих программы дошкольного образования на территории Новосибирской области
</t>
  </si>
  <si>
    <t xml:space="preserve">1.2.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
</t>
  </si>
  <si>
    <t>Специальная (коррекционная) общеобразовательная школа-интернат по Владимировскому спуску в Железнодорожном районе</t>
  </si>
  <si>
    <t>2013-2018</t>
  </si>
  <si>
    <t>Реконструкция МАОУ "СОШ №3 г. Черепаново" (уч.кабинеты, мастерские и др. помещения)</t>
  </si>
  <si>
    <t>Плановый период ввода объекта в эксплуатацию</t>
  </si>
  <si>
    <t xml:space="preserve"> 209 мест</t>
  </si>
  <si>
    <t xml:space="preserve">Здание, пристраиваемое к существующему зданию (школы)  по ул. Гоголя, 195 в Дзержинском районе </t>
  </si>
  <si>
    <t>Школа по ул.Виктора Шевелева в Кировском районе</t>
  </si>
  <si>
    <t>Перечень объектов капитального строительства, включенных в государственную программу Новосибирской области "Развитие образования, создание условий для социализации детей и учащейся молодежи в Новосибирско йобласти на 2015-2025 годы", 
на очередной 2018 год и плановый период 2019 и 2020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</si>
</sst>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"/>
    <numFmt numFmtId="166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64" fontId="10" fillId="0" borderId="1" xfId="1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</cellXfs>
  <cellStyles count="12">
    <cellStyle name="Excel Built-in Normal" xfId="1"/>
    <cellStyle name="Обычный" xfId="0" builtinId="0"/>
    <cellStyle name="Обычный 2" xfId="2"/>
    <cellStyle name="Обычный 2 2" xfId="3"/>
    <cellStyle name="Процентный 2" xfId="4"/>
    <cellStyle name="Процентный 3" xfId="5"/>
    <cellStyle name="Финансовый" xfId="11" builtinId="3"/>
    <cellStyle name="Финансовый 2" xfId="7"/>
    <cellStyle name="Финансовый 2 2" xfId="8"/>
    <cellStyle name="Финансовый 3" xfId="9"/>
    <cellStyle name="Финансовый 4" xfId="10"/>
    <cellStyle name="Финансов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28"/>
  <sheetViews>
    <sheetView tabSelected="1" zoomScale="55" zoomScaleNormal="55" workbookViewId="0">
      <pane xSplit="8" ySplit="6" topLeftCell="I106" activePane="bottomRight" state="frozen"/>
      <selection pane="topRight" activeCell="I1" sqref="I1"/>
      <selection pane="bottomLeft" activeCell="A13" sqref="A13"/>
      <selection pane="bottomRight" activeCell="Y113" sqref="Y113"/>
    </sheetView>
  </sheetViews>
  <sheetFormatPr defaultRowHeight="15" x14ac:dyDescent="0.25"/>
  <cols>
    <col min="1" max="1" width="19" style="23" customWidth="1"/>
    <col min="2" max="2" width="24.140625" style="23" customWidth="1"/>
    <col min="3" max="3" width="12.42578125" style="23" customWidth="1"/>
    <col min="4" max="4" width="13.5703125" style="23" customWidth="1"/>
    <col min="5" max="5" width="11.140625" style="23" customWidth="1"/>
    <col min="6" max="6" width="18.5703125" style="23" customWidth="1"/>
    <col min="7" max="7" width="16.42578125" style="23" customWidth="1"/>
    <col min="8" max="8" width="14.42578125" style="23" customWidth="1"/>
    <col min="9" max="9" width="16.28515625" style="23" customWidth="1"/>
    <col min="10" max="10" width="14.140625" style="23" customWidth="1"/>
    <col min="11" max="11" width="13.5703125" style="23" customWidth="1"/>
    <col min="12" max="12" width="13.85546875" style="23" customWidth="1"/>
    <col min="13" max="13" width="16.7109375" style="23" customWidth="1"/>
    <col min="14" max="16384" width="9.140625" style="23"/>
  </cols>
  <sheetData>
    <row r="1" spans="1:24" ht="15.7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 t="s">
        <v>74</v>
      </c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56.25" customHeight="1" x14ac:dyDescent="0.25">
      <c r="A2" s="24" t="s">
        <v>85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15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78.75" customHeight="1" x14ac:dyDescent="0.25">
      <c r="A4" s="1" t="s">
        <v>0</v>
      </c>
      <c r="B4" s="1" t="s">
        <v>1</v>
      </c>
      <c r="C4" s="1" t="s">
        <v>2</v>
      </c>
      <c r="D4" s="1" t="s">
        <v>81</v>
      </c>
      <c r="E4" s="1" t="s">
        <v>3</v>
      </c>
      <c r="F4" s="1" t="s">
        <v>4</v>
      </c>
      <c r="G4" s="2" t="s">
        <v>5</v>
      </c>
      <c r="H4" s="1" t="s">
        <v>21</v>
      </c>
      <c r="I4" s="1" t="s">
        <v>6</v>
      </c>
      <c r="J4" s="1" t="s">
        <v>7</v>
      </c>
      <c r="K4" s="1"/>
      <c r="L4" s="1"/>
      <c r="M4" s="1" t="s">
        <v>11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ht="24" customHeight="1" x14ac:dyDescent="0.25">
      <c r="A5" s="1"/>
      <c r="B5" s="1"/>
      <c r="C5" s="1"/>
      <c r="D5" s="1"/>
      <c r="E5" s="1"/>
      <c r="F5" s="1"/>
      <c r="G5" s="3"/>
      <c r="H5" s="1"/>
      <c r="I5" s="1"/>
      <c r="J5" s="4" t="s">
        <v>8</v>
      </c>
      <c r="K5" s="4" t="s">
        <v>9</v>
      </c>
      <c r="L5" s="4" t="s">
        <v>10</v>
      </c>
      <c r="M5" s="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15" customHeigh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30" customHeight="1" x14ac:dyDescent="0.25">
      <c r="A7" s="2" t="s">
        <v>76</v>
      </c>
      <c r="B7" s="2" t="s">
        <v>17</v>
      </c>
      <c r="C7" s="2" t="s">
        <v>19</v>
      </c>
      <c r="D7" s="2">
        <v>2018</v>
      </c>
      <c r="E7" s="2" t="s">
        <v>53</v>
      </c>
      <c r="F7" s="5">
        <v>286228.57</v>
      </c>
      <c r="G7" s="2" t="s">
        <v>20</v>
      </c>
      <c r="H7" s="5">
        <v>31461.11</v>
      </c>
      <c r="I7" s="6" t="s">
        <v>12</v>
      </c>
      <c r="J7" s="7">
        <f>J8+J9+J10+J11</f>
        <v>53912.6</v>
      </c>
      <c r="K7" s="7">
        <v>0</v>
      </c>
      <c r="L7" s="7">
        <f t="shared" ref="L7" si="0">L8+L9+L10+L11</f>
        <v>0</v>
      </c>
      <c r="M7" s="2" t="s">
        <v>22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30" x14ac:dyDescent="0.25">
      <c r="A8" s="8"/>
      <c r="B8" s="8"/>
      <c r="C8" s="8"/>
      <c r="D8" s="8"/>
      <c r="E8" s="8"/>
      <c r="F8" s="8"/>
      <c r="G8" s="8"/>
      <c r="H8" s="8"/>
      <c r="I8" s="6" t="s">
        <v>13</v>
      </c>
      <c r="J8" s="7">
        <v>53373.5</v>
      </c>
      <c r="K8" s="7">
        <v>0</v>
      </c>
      <c r="L8" s="7">
        <v>0</v>
      </c>
      <c r="M8" s="8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30" x14ac:dyDescent="0.25">
      <c r="A9" s="8"/>
      <c r="B9" s="8"/>
      <c r="C9" s="8"/>
      <c r="D9" s="8"/>
      <c r="E9" s="8"/>
      <c r="F9" s="8"/>
      <c r="G9" s="8"/>
      <c r="H9" s="8"/>
      <c r="I9" s="6" t="s">
        <v>14</v>
      </c>
      <c r="J9" s="7">
        <v>0</v>
      </c>
      <c r="K9" s="7">
        <v>0</v>
      </c>
      <c r="L9" s="7">
        <v>0</v>
      </c>
      <c r="M9" s="8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30" x14ac:dyDescent="0.25">
      <c r="A10" s="8"/>
      <c r="B10" s="8"/>
      <c r="C10" s="8"/>
      <c r="D10" s="8"/>
      <c r="E10" s="8"/>
      <c r="F10" s="8"/>
      <c r="G10" s="8"/>
      <c r="H10" s="8"/>
      <c r="I10" s="6" t="s">
        <v>15</v>
      </c>
      <c r="J10" s="7">
        <v>539.1</v>
      </c>
      <c r="K10" s="7">
        <v>0</v>
      </c>
      <c r="L10" s="7">
        <v>0</v>
      </c>
      <c r="M10" s="8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30" x14ac:dyDescent="0.25">
      <c r="A11" s="8"/>
      <c r="B11" s="3"/>
      <c r="C11" s="3"/>
      <c r="D11" s="3"/>
      <c r="E11" s="3"/>
      <c r="F11" s="3"/>
      <c r="G11" s="3"/>
      <c r="H11" s="3"/>
      <c r="I11" s="6" t="s">
        <v>16</v>
      </c>
      <c r="J11" s="7">
        <v>0</v>
      </c>
      <c r="K11" s="7">
        <v>0</v>
      </c>
      <c r="L11" s="7">
        <v>0</v>
      </c>
      <c r="M11" s="3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30" x14ac:dyDescent="0.25">
      <c r="A12" s="8"/>
      <c r="B12" s="2" t="s">
        <v>18</v>
      </c>
      <c r="C12" s="2" t="s">
        <v>61</v>
      </c>
      <c r="D12" s="2">
        <v>2019</v>
      </c>
      <c r="E12" s="2" t="s">
        <v>60</v>
      </c>
      <c r="F12" s="5">
        <v>179206.39</v>
      </c>
      <c r="G12" s="2" t="s">
        <v>62</v>
      </c>
      <c r="H12" s="5">
        <v>178294.06000000003</v>
      </c>
      <c r="I12" s="6" t="s">
        <v>12</v>
      </c>
      <c r="J12" s="7">
        <f>J13+J14+J15+J16</f>
        <v>160000</v>
      </c>
      <c r="K12" s="7">
        <f t="shared" ref="K12:L12" si="1">K13+K14+K15+K16</f>
        <v>28506.400000000001</v>
      </c>
      <c r="L12" s="7">
        <f t="shared" si="1"/>
        <v>0</v>
      </c>
      <c r="M12" s="2" t="s">
        <v>23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30" x14ac:dyDescent="0.25">
      <c r="A13" s="8"/>
      <c r="B13" s="8"/>
      <c r="C13" s="8"/>
      <c r="D13" s="8"/>
      <c r="E13" s="8"/>
      <c r="F13" s="8"/>
      <c r="G13" s="8"/>
      <c r="H13" s="8"/>
      <c r="I13" s="6" t="s">
        <v>13</v>
      </c>
      <c r="J13" s="7">
        <v>48000</v>
      </c>
      <c r="K13" s="7">
        <v>28506.400000000001</v>
      </c>
      <c r="L13" s="7">
        <v>0</v>
      </c>
      <c r="M13" s="8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30" x14ac:dyDescent="0.25">
      <c r="A14" s="8"/>
      <c r="B14" s="8"/>
      <c r="C14" s="8"/>
      <c r="D14" s="8"/>
      <c r="E14" s="8"/>
      <c r="F14" s="8"/>
      <c r="G14" s="8"/>
      <c r="H14" s="8"/>
      <c r="I14" s="6" t="s">
        <v>14</v>
      </c>
      <c r="J14" s="7">
        <v>112000</v>
      </c>
      <c r="K14" s="7">
        <v>0</v>
      </c>
      <c r="L14" s="7">
        <v>0</v>
      </c>
      <c r="M14" s="8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30" x14ac:dyDescent="0.25">
      <c r="A15" s="8"/>
      <c r="B15" s="8"/>
      <c r="C15" s="8"/>
      <c r="D15" s="8"/>
      <c r="E15" s="8"/>
      <c r="F15" s="8"/>
      <c r="G15" s="8"/>
      <c r="H15" s="8"/>
      <c r="I15" s="6" t="s">
        <v>15</v>
      </c>
      <c r="J15" s="7">
        <v>0</v>
      </c>
      <c r="K15" s="7">
        <v>0</v>
      </c>
      <c r="L15" s="7">
        <v>0</v>
      </c>
      <c r="M15" s="8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ht="30" x14ac:dyDescent="0.25">
      <c r="A16" s="3"/>
      <c r="B16" s="3"/>
      <c r="C16" s="3"/>
      <c r="D16" s="3"/>
      <c r="E16" s="3"/>
      <c r="F16" s="3"/>
      <c r="G16" s="3"/>
      <c r="H16" s="3"/>
      <c r="I16" s="6" t="s">
        <v>16</v>
      </c>
      <c r="J16" s="7">
        <v>0</v>
      </c>
      <c r="K16" s="7">
        <v>0</v>
      </c>
      <c r="L16" s="7">
        <v>0</v>
      </c>
      <c r="M16" s="3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30" x14ac:dyDescent="0.25">
      <c r="A17" s="9" t="s">
        <v>75</v>
      </c>
      <c r="B17" s="10"/>
      <c r="C17" s="10"/>
      <c r="D17" s="10"/>
      <c r="E17" s="10"/>
      <c r="F17" s="10"/>
      <c r="G17" s="10"/>
      <c r="H17" s="11"/>
      <c r="I17" s="6" t="s">
        <v>12</v>
      </c>
      <c r="J17" s="7">
        <f>J7+J12</f>
        <v>213912.6</v>
      </c>
      <c r="K17" s="7">
        <f t="shared" ref="K17:L17" si="2">K7+K12</f>
        <v>28506.400000000001</v>
      </c>
      <c r="L17" s="7">
        <f t="shared" si="2"/>
        <v>0</v>
      </c>
      <c r="M17" s="1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30" x14ac:dyDescent="0.25">
      <c r="A18" s="13"/>
      <c r="B18" s="14"/>
      <c r="C18" s="14"/>
      <c r="D18" s="14"/>
      <c r="E18" s="14"/>
      <c r="F18" s="14"/>
      <c r="G18" s="14"/>
      <c r="H18" s="15"/>
      <c r="I18" s="6" t="s">
        <v>13</v>
      </c>
      <c r="J18" s="7">
        <f>J8+J13</f>
        <v>101373.5</v>
      </c>
      <c r="K18" s="7">
        <f t="shared" ref="K18:L18" si="3">K8+K13</f>
        <v>28506.400000000001</v>
      </c>
      <c r="L18" s="7">
        <f t="shared" si="3"/>
        <v>0</v>
      </c>
      <c r="M18" s="1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30" x14ac:dyDescent="0.25">
      <c r="A19" s="13"/>
      <c r="B19" s="14"/>
      <c r="C19" s="14"/>
      <c r="D19" s="14"/>
      <c r="E19" s="14"/>
      <c r="F19" s="14"/>
      <c r="G19" s="14"/>
      <c r="H19" s="15"/>
      <c r="I19" s="6" t="s">
        <v>14</v>
      </c>
      <c r="J19" s="7">
        <f>J9+J14</f>
        <v>112000</v>
      </c>
      <c r="K19" s="7">
        <f t="shared" ref="K19:L19" si="4">K9+K14</f>
        <v>0</v>
      </c>
      <c r="L19" s="7">
        <f t="shared" si="4"/>
        <v>0</v>
      </c>
      <c r="M19" s="1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30" x14ac:dyDescent="0.25">
      <c r="A20" s="13"/>
      <c r="B20" s="14"/>
      <c r="C20" s="14"/>
      <c r="D20" s="14"/>
      <c r="E20" s="14"/>
      <c r="F20" s="14"/>
      <c r="G20" s="14"/>
      <c r="H20" s="15"/>
      <c r="I20" s="6" t="s">
        <v>15</v>
      </c>
      <c r="J20" s="7">
        <f>J10+J15</f>
        <v>539.1</v>
      </c>
      <c r="K20" s="7">
        <f t="shared" ref="K20:L20" si="5">K10+K15</f>
        <v>0</v>
      </c>
      <c r="L20" s="7">
        <f t="shared" si="5"/>
        <v>0</v>
      </c>
      <c r="M20" s="1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ht="30" x14ac:dyDescent="0.25">
      <c r="A21" s="16"/>
      <c r="B21" s="17"/>
      <c r="C21" s="17"/>
      <c r="D21" s="17"/>
      <c r="E21" s="17"/>
      <c r="F21" s="17"/>
      <c r="G21" s="17"/>
      <c r="H21" s="18"/>
      <c r="I21" s="6" t="s">
        <v>16</v>
      </c>
      <c r="J21" s="7"/>
      <c r="K21" s="7"/>
      <c r="L21" s="7"/>
      <c r="M21" s="1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ht="30" x14ac:dyDescent="0.25">
      <c r="A22" s="2" t="s">
        <v>77</v>
      </c>
      <c r="B22" s="2" t="s">
        <v>24</v>
      </c>
      <c r="C22" s="2" t="s">
        <v>55</v>
      </c>
      <c r="D22" s="2">
        <v>2017</v>
      </c>
      <c r="E22" s="2" t="s">
        <v>53</v>
      </c>
      <c r="F22" s="5">
        <v>811029.23</v>
      </c>
      <c r="G22" s="2" t="s">
        <v>25</v>
      </c>
      <c r="H22" s="5">
        <v>10417.43</v>
      </c>
      <c r="I22" s="6" t="s">
        <v>12</v>
      </c>
      <c r="J22" s="7">
        <f>J23+J24+J25+J26</f>
        <v>10101</v>
      </c>
      <c r="K22" s="7">
        <f t="shared" ref="K22:L22" si="6">K23+K24+K25+K26</f>
        <v>0</v>
      </c>
      <c r="L22" s="7">
        <f t="shared" si="6"/>
        <v>0</v>
      </c>
      <c r="M22" s="2" t="s">
        <v>26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30" x14ac:dyDescent="0.25">
      <c r="A23" s="8"/>
      <c r="B23" s="8"/>
      <c r="C23" s="8"/>
      <c r="D23" s="8"/>
      <c r="E23" s="8"/>
      <c r="F23" s="8"/>
      <c r="G23" s="8"/>
      <c r="H23" s="8"/>
      <c r="I23" s="6" t="s">
        <v>13</v>
      </c>
      <c r="J23" s="7">
        <v>10000</v>
      </c>
      <c r="K23" s="7">
        <v>0</v>
      </c>
      <c r="L23" s="7">
        <v>0</v>
      </c>
      <c r="M23" s="8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ht="30" x14ac:dyDescent="0.25">
      <c r="A24" s="8"/>
      <c r="B24" s="8"/>
      <c r="C24" s="8"/>
      <c r="D24" s="8"/>
      <c r="E24" s="8"/>
      <c r="F24" s="8"/>
      <c r="G24" s="8"/>
      <c r="H24" s="8"/>
      <c r="I24" s="6" t="s">
        <v>14</v>
      </c>
      <c r="J24" s="7"/>
      <c r="K24" s="7">
        <v>0</v>
      </c>
      <c r="L24" s="7">
        <v>0</v>
      </c>
      <c r="M24" s="8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ht="30" x14ac:dyDescent="0.25">
      <c r="A25" s="8"/>
      <c r="B25" s="8"/>
      <c r="C25" s="8"/>
      <c r="D25" s="8"/>
      <c r="E25" s="8"/>
      <c r="F25" s="8"/>
      <c r="G25" s="8"/>
      <c r="H25" s="8"/>
      <c r="I25" s="6" t="s">
        <v>15</v>
      </c>
      <c r="J25" s="7">
        <v>101</v>
      </c>
      <c r="K25" s="7">
        <v>0</v>
      </c>
      <c r="L25" s="7">
        <v>0</v>
      </c>
      <c r="M25" s="8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30" x14ac:dyDescent="0.25">
      <c r="A26" s="8"/>
      <c r="B26" s="3"/>
      <c r="C26" s="3"/>
      <c r="D26" s="3"/>
      <c r="E26" s="3"/>
      <c r="F26" s="3"/>
      <c r="G26" s="3"/>
      <c r="H26" s="3"/>
      <c r="I26" s="6" t="s">
        <v>16</v>
      </c>
      <c r="J26" s="7"/>
      <c r="K26" s="7">
        <v>0</v>
      </c>
      <c r="L26" s="7">
        <v>0</v>
      </c>
      <c r="M26" s="3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ht="30" x14ac:dyDescent="0.25">
      <c r="A27" s="8"/>
      <c r="B27" s="2" t="s">
        <v>78</v>
      </c>
      <c r="C27" s="2" t="s">
        <v>79</v>
      </c>
      <c r="D27" s="2">
        <v>2018</v>
      </c>
      <c r="E27" s="2" t="s">
        <v>53</v>
      </c>
      <c r="F27" s="5">
        <v>591473.1</v>
      </c>
      <c r="G27" s="2" t="s">
        <v>62</v>
      </c>
      <c r="H27" s="5">
        <v>46576.7</v>
      </c>
      <c r="I27" s="6" t="s">
        <v>12</v>
      </c>
      <c r="J27" s="7">
        <v>46576.7</v>
      </c>
      <c r="K27" s="7">
        <f t="shared" ref="K27:L27" si="7">K28+K29+K30+K31</f>
        <v>0</v>
      </c>
      <c r="L27" s="7">
        <f t="shared" si="7"/>
        <v>0</v>
      </c>
      <c r="M27" s="2" t="s">
        <v>32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ht="30" x14ac:dyDescent="0.25">
      <c r="A28" s="8"/>
      <c r="B28" s="8"/>
      <c r="C28" s="8"/>
      <c r="D28" s="8"/>
      <c r="E28" s="8"/>
      <c r="F28" s="8"/>
      <c r="G28" s="8"/>
      <c r="H28" s="8"/>
      <c r="I28" s="6" t="s">
        <v>13</v>
      </c>
      <c r="J28" s="7"/>
      <c r="K28" s="7"/>
      <c r="L28" s="7"/>
      <c r="M28" s="8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30" x14ac:dyDescent="0.25">
      <c r="A29" s="8"/>
      <c r="B29" s="8"/>
      <c r="C29" s="8"/>
      <c r="D29" s="8"/>
      <c r="E29" s="8"/>
      <c r="F29" s="8"/>
      <c r="G29" s="8"/>
      <c r="H29" s="8"/>
      <c r="I29" s="6" t="s">
        <v>14</v>
      </c>
      <c r="J29" s="7"/>
      <c r="K29" s="7"/>
      <c r="L29" s="7"/>
      <c r="M29" s="8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ht="30" x14ac:dyDescent="0.25">
      <c r="A30" s="8"/>
      <c r="B30" s="8"/>
      <c r="C30" s="8"/>
      <c r="D30" s="8"/>
      <c r="E30" s="8"/>
      <c r="F30" s="8"/>
      <c r="G30" s="8"/>
      <c r="H30" s="8"/>
      <c r="I30" s="6" t="s">
        <v>15</v>
      </c>
      <c r="J30" s="7">
        <v>46576.7</v>
      </c>
      <c r="K30" s="7"/>
      <c r="L30" s="7"/>
      <c r="M30" s="8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30" x14ac:dyDescent="0.25">
      <c r="A31" s="8"/>
      <c r="B31" s="3"/>
      <c r="C31" s="3"/>
      <c r="D31" s="3"/>
      <c r="E31" s="3"/>
      <c r="F31" s="3"/>
      <c r="G31" s="3"/>
      <c r="H31" s="3"/>
      <c r="I31" s="6" t="s">
        <v>16</v>
      </c>
      <c r="J31" s="7"/>
      <c r="K31" s="7"/>
      <c r="L31" s="7"/>
      <c r="M31" s="3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ht="30" x14ac:dyDescent="0.25">
      <c r="A32" s="8"/>
      <c r="B32" s="2" t="s">
        <v>80</v>
      </c>
      <c r="C32" s="2" t="s">
        <v>19</v>
      </c>
      <c r="D32" s="2">
        <v>2018</v>
      </c>
      <c r="E32" s="2" t="s">
        <v>54</v>
      </c>
      <c r="F32" s="5">
        <v>71176.740000000005</v>
      </c>
      <c r="G32" s="2" t="s">
        <v>82</v>
      </c>
      <c r="H32" s="5">
        <v>52207.16</v>
      </c>
      <c r="I32" s="6" t="s">
        <v>12</v>
      </c>
      <c r="J32" s="7">
        <f>J33+J34+J35+J36</f>
        <v>52829.5</v>
      </c>
      <c r="K32" s="7">
        <f t="shared" ref="K32:L32" si="8">K33+K34+K35+K36</f>
        <v>0</v>
      </c>
      <c r="L32" s="7">
        <f t="shared" si="8"/>
        <v>0</v>
      </c>
      <c r="M32" s="2" t="s">
        <v>31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30" x14ac:dyDescent="0.25">
      <c r="A33" s="8"/>
      <c r="B33" s="8"/>
      <c r="C33" s="8"/>
      <c r="D33" s="8"/>
      <c r="E33" s="8"/>
      <c r="F33" s="8"/>
      <c r="G33" s="8"/>
      <c r="H33" s="8"/>
      <c r="I33" s="6" t="s">
        <v>13</v>
      </c>
      <c r="J33" s="7">
        <v>52207.199999999997</v>
      </c>
      <c r="K33" s="7"/>
      <c r="L33" s="7"/>
      <c r="M33" s="8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30" x14ac:dyDescent="0.25">
      <c r="A34" s="8"/>
      <c r="B34" s="8"/>
      <c r="C34" s="8"/>
      <c r="D34" s="8"/>
      <c r="E34" s="8"/>
      <c r="F34" s="8"/>
      <c r="G34" s="8"/>
      <c r="H34" s="8"/>
      <c r="I34" s="6" t="s">
        <v>14</v>
      </c>
      <c r="J34" s="7"/>
      <c r="K34" s="7"/>
      <c r="L34" s="7"/>
      <c r="M34" s="8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30" x14ac:dyDescent="0.25">
      <c r="A35" s="8"/>
      <c r="B35" s="8"/>
      <c r="C35" s="8"/>
      <c r="D35" s="8"/>
      <c r="E35" s="8"/>
      <c r="F35" s="8"/>
      <c r="G35" s="8"/>
      <c r="H35" s="8"/>
      <c r="I35" s="6" t="s">
        <v>15</v>
      </c>
      <c r="J35" s="7">
        <v>622.29999999999995</v>
      </c>
      <c r="K35" s="7"/>
      <c r="L35" s="7"/>
      <c r="M35" s="8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ht="30" x14ac:dyDescent="0.25">
      <c r="A36" s="8"/>
      <c r="B36" s="3"/>
      <c r="C36" s="3"/>
      <c r="D36" s="3"/>
      <c r="E36" s="3"/>
      <c r="F36" s="3"/>
      <c r="G36" s="3"/>
      <c r="H36" s="3"/>
      <c r="I36" s="6" t="s">
        <v>16</v>
      </c>
      <c r="J36" s="7"/>
      <c r="K36" s="7"/>
      <c r="L36" s="7"/>
      <c r="M36" s="3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ht="30" x14ac:dyDescent="0.25">
      <c r="A37" s="8"/>
      <c r="B37" s="2" t="s">
        <v>83</v>
      </c>
      <c r="C37" s="2" t="s">
        <v>56</v>
      </c>
      <c r="D37" s="2">
        <v>2019</v>
      </c>
      <c r="E37" s="2" t="s">
        <v>58</v>
      </c>
      <c r="F37" s="5">
        <v>393054.03</v>
      </c>
      <c r="G37" s="2" t="s">
        <v>30</v>
      </c>
      <c r="H37" s="5">
        <v>338022.93000000005</v>
      </c>
      <c r="I37" s="6" t="s">
        <v>12</v>
      </c>
      <c r="J37" s="7"/>
      <c r="K37" s="7">
        <f t="shared" ref="K37:L37" si="9">K38+K39+K40+K41</f>
        <v>67911.8</v>
      </c>
      <c r="L37" s="7">
        <f t="shared" si="9"/>
        <v>0</v>
      </c>
      <c r="M37" s="2" t="s">
        <v>32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ht="30" x14ac:dyDescent="0.25">
      <c r="A38" s="8"/>
      <c r="B38" s="8"/>
      <c r="C38" s="8"/>
      <c r="D38" s="8"/>
      <c r="E38" s="8"/>
      <c r="F38" s="8"/>
      <c r="G38" s="8"/>
      <c r="H38" s="8"/>
      <c r="I38" s="6" t="s">
        <v>13</v>
      </c>
      <c r="J38" s="7"/>
      <c r="K38" s="7">
        <v>67232.7</v>
      </c>
      <c r="L38" s="7"/>
      <c r="M38" s="8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ht="30" x14ac:dyDescent="0.25">
      <c r="A39" s="8"/>
      <c r="B39" s="8"/>
      <c r="C39" s="8"/>
      <c r="D39" s="8"/>
      <c r="E39" s="8"/>
      <c r="F39" s="8"/>
      <c r="G39" s="8"/>
      <c r="H39" s="8"/>
      <c r="I39" s="6" t="s">
        <v>14</v>
      </c>
      <c r="J39" s="7"/>
      <c r="K39" s="7"/>
      <c r="L39" s="7"/>
      <c r="M39" s="8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24" ht="30" x14ac:dyDescent="0.25">
      <c r="A40" s="8"/>
      <c r="B40" s="8"/>
      <c r="C40" s="8"/>
      <c r="D40" s="8"/>
      <c r="E40" s="8"/>
      <c r="F40" s="8"/>
      <c r="G40" s="8"/>
      <c r="H40" s="8"/>
      <c r="I40" s="6" t="s">
        <v>15</v>
      </c>
      <c r="J40" s="7"/>
      <c r="K40" s="7">
        <v>679.1</v>
      </c>
      <c r="L40" s="7"/>
      <c r="M40" s="8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4" ht="30" x14ac:dyDescent="0.25">
      <c r="A41" s="8"/>
      <c r="B41" s="3"/>
      <c r="C41" s="3"/>
      <c r="D41" s="3"/>
      <c r="E41" s="3"/>
      <c r="F41" s="3"/>
      <c r="G41" s="3"/>
      <c r="H41" s="3"/>
      <c r="I41" s="6" t="s">
        <v>16</v>
      </c>
      <c r="J41" s="7"/>
      <c r="K41" s="7"/>
      <c r="L41" s="7"/>
      <c r="M41" s="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ht="32.25" customHeight="1" x14ac:dyDescent="0.25">
      <c r="A42" s="8"/>
      <c r="B42" s="2" t="s">
        <v>27</v>
      </c>
      <c r="C42" s="2" t="s">
        <v>56</v>
      </c>
      <c r="D42" s="2">
        <v>2019</v>
      </c>
      <c r="E42" s="2" t="s">
        <v>57</v>
      </c>
      <c r="F42" s="5">
        <v>714569.03</v>
      </c>
      <c r="G42" s="2" t="s">
        <v>29</v>
      </c>
      <c r="H42" s="5">
        <v>655559.43000000005</v>
      </c>
      <c r="I42" s="6" t="s">
        <v>12</v>
      </c>
      <c r="J42" s="7">
        <f>J43+J44+J45+J46</f>
        <v>550813.9</v>
      </c>
      <c r="K42" s="7">
        <f t="shared" ref="K42:L42" si="10">K43+K44+K45+K46</f>
        <v>267647.39999999997</v>
      </c>
      <c r="L42" s="7">
        <f t="shared" si="10"/>
        <v>0</v>
      </c>
      <c r="M42" s="2" t="s">
        <v>32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ht="30" x14ac:dyDescent="0.25">
      <c r="A43" s="8"/>
      <c r="B43" s="8"/>
      <c r="C43" s="8"/>
      <c r="D43" s="8"/>
      <c r="E43" s="8"/>
      <c r="F43" s="8"/>
      <c r="G43" s="8"/>
      <c r="H43" s="8"/>
      <c r="I43" s="6" t="s">
        <v>13</v>
      </c>
      <c r="J43" s="7">
        <v>102026</v>
      </c>
      <c r="K43" s="7">
        <v>50000</v>
      </c>
      <c r="L43" s="7"/>
      <c r="M43" s="8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spans="1:24" ht="30" x14ac:dyDescent="0.25">
      <c r="A44" s="8"/>
      <c r="B44" s="8"/>
      <c r="C44" s="8"/>
      <c r="D44" s="8"/>
      <c r="E44" s="8"/>
      <c r="F44" s="8"/>
      <c r="G44" s="8"/>
      <c r="H44" s="8"/>
      <c r="I44" s="6" t="s">
        <v>14</v>
      </c>
      <c r="J44" s="7">
        <v>361728.5</v>
      </c>
      <c r="K44" s="7">
        <v>167876.3</v>
      </c>
      <c r="L44" s="7"/>
      <c r="M44" s="8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1:24" ht="30" x14ac:dyDescent="0.25">
      <c r="A45" s="8"/>
      <c r="B45" s="8"/>
      <c r="C45" s="8"/>
      <c r="D45" s="8"/>
      <c r="E45" s="8"/>
      <c r="F45" s="8"/>
      <c r="G45" s="8"/>
      <c r="H45" s="8"/>
      <c r="I45" s="6" t="s">
        <v>15</v>
      </c>
      <c r="J45" s="7">
        <v>87059.4</v>
      </c>
      <c r="K45" s="7">
        <v>49771.1</v>
      </c>
      <c r="L45" s="7"/>
      <c r="M45" s="8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24" ht="30" x14ac:dyDescent="0.25">
      <c r="A46" s="8"/>
      <c r="B46" s="3"/>
      <c r="C46" s="3"/>
      <c r="D46" s="3"/>
      <c r="E46" s="3"/>
      <c r="F46" s="3"/>
      <c r="G46" s="3"/>
      <c r="H46" s="3"/>
      <c r="I46" s="6" t="s">
        <v>16</v>
      </c>
      <c r="J46" s="7"/>
      <c r="K46" s="7"/>
      <c r="L46" s="7"/>
      <c r="M46" s="3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ht="32.25" customHeight="1" x14ac:dyDescent="0.25">
      <c r="A47" s="8"/>
      <c r="B47" s="2" t="s">
        <v>28</v>
      </c>
      <c r="C47" s="2" t="s">
        <v>59</v>
      </c>
      <c r="D47" s="2">
        <v>2021</v>
      </c>
      <c r="E47" s="2" t="s">
        <v>60</v>
      </c>
      <c r="F47" s="5">
        <v>753140.2</v>
      </c>
      <c r="G47" s="2" t="s">
        <v>29</v>
      </c>
      <c r="H47" s="5">
        <v>752753.6</v>
      </c>
      <c r="I47" s="6" t="s">
        <v>12</v>
      </c>
      <c r="J47" s="7">
        <f>J48+J49+J50+J51</f>
        <v>51355.7</v>
      </c>
      <c r="K47" s="7">
        <f t="shared" ref="K47:L47" si="11">K48+K49+K50+K51</f>
        <v>50505.1</v>
      </c>
      <c r="L47" s="7">
        <f t="shared" si="11"/>
        <v>50505.1</v>
      </c>
      <c r="M47" s="2" t="s">
        <v>32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ht="30" x14ac:dyDescent="0.25">
      <c r="A48" s="8"/>
      <c r="B48" s="8"/>
      <c r="C48" s="8"/>
      <c r="D48" s="8"/>
      <c r="E48" s="8"/>
      <c r="F48" s="8"/>
      <c r="G48" s="8"/>
      <c r="H48" s="8"/>
      <c r="I48" s="6" t="s">
        <v>13</v>
      </c>
      <c r="J48" s="7">
        <v>50000</v>
      </c>
      <c r="K48" s="7">
        <v>50000</v>
      </c>
      <c r="L48" s="7">
        <v>50000</v>
      </c>
      <c r="M48" s="8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ht="30" x14ac:dyDescent="0.25">
      <c r="A49" s="8"/>
      <c r="B49" s="8"/>
      <c r="C49" s="8"/>
      <c r="D49" s="8"/>
      <c r="E49" s="8"/>
      <c r="F49" s="8"/>
      <c r="G49" s="8"/>
      <c r="H49" s="8"/>
      <c r="I49" s="6" t="s">
        <v>14</v>
      </c>
      <c r="J49" s="7"/>
      <c r="K49" s="7"/>
      <c r="L49" s="7"/>
      <c r="M49" s="8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30" x14ac:dyDescent="0.25">
      <c r="A50" s="8"/>
      <c r="B50" s="8"/>
      <c r="C50" s="8"/>
      <c r="D50" s="8"/>
      <c r="E50" s="8"/>
      <c r="F50" s="8"/>
      <c r="G50" s="8"/>
      <c r="H50" s="8"/>
      <c r="I50" s="6" t="s">
        <v>15</v>
      </c>
      <c r="J50" s="7">
        <v>1355.7</v>
      </c>
      <c r="K50" s="7">
        <v>505.1</v>
      </c>
      <c r="L50" s="7">
        <v>505.1</v>
      </c>
      <c r="M50" s="8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1:24" ht="30" x14ac:dyDescent="0.25">
      <c r="A51" s="8"/>
      <c r="B51" s="3"/>
      <c r="C51" s="3"/>
      <c r="D51" s="3"/>
      <c r="E51" s="3"/>
      <c r="F51" s="3"/>
      <c r="G51" s="3"/>
      <c r="H51" s="3"/>
      <c r="I51" s="6" t="s">
        <v>16</v>
      </c>
      <c r="J51" s="7"/>
      <c r="K51" s="7"/>
      <c r="L51" s="7"/>
      <c r="M51" s="3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1:24" ht="33" customHeight="1" x14ac:dyDescent="0.25">
      <c r="A52" s="8"/>
      <c r="B52" s="2" t="s">
        <v>84</v>
      </c>
      <c r="C52" s="2" t="s">
        <v>61</v>
      </c>
      <c r="D52" s="2">
        <v>2020</v>
      </c>
      <c r="E52" s="2" t="s">
        <v>60</v>
      </c>
      <c r="F52" s="5">
        <v>731900.71</v>
      </c>
      <c r="G52" s="2" t="s">
        <v>29</v>
      </c>
      <c r="H52" s="5">
        <v>731707.11</v>
      </c>
      <c r="I52" s="6" t="s">
        <v>12</v>
      </c>
      <c r="J52" s="7"/>
      <c r="K52" s="7">
        <f t="shared" ref="K52:L52" si="12">K53+K54+K55+K56</f>
        <v>313232</v>
      </c>
      <c r="L52" s="7">
        <f t="shared" si="12"/>
        <v>495617.6</v>
      </c>
      <c r="M52" s="2" t="s">
        <v>32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ht="30" x14ac:dyDescent="0.25">
      <c r="A53" s="8"/>
      <c r="B53" s="8"/>
      <c r="C53" s="8"/>
      <c r="D53" s="8"/>
      <c r="E53" s="8"/>
      <c r="F53" s="8"/>
      <c r="G53" s="8"/>
      <c r="H53" s="8"/>
      <c r="I53" s="6" t="s">
        <v>13</v>
      </c>
      <c r="J53" s="7"/>
      <c r="K53" s="7">
        <v>58500</v>
      </c>
      <c r="L53" s="7">
        <v>97780.3</v>
      </c>
      <c r="M53" s="8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4" spans="1:24" ht="30" x14ac:dyDescent="0.25">
      <c r="A54" s="8"/>
      <c r="B54" s="8"/>
      <c r="C54" s="8"/>
      <c r="D54" s="8"/>
      <c r="E54" s="8"/>
      <c r="F54" s="8"/>
      <c r="G54" s="8"/>
      <c r="H54" s="8"/>
      <c r="I54" s="6" t="s">
        <v>14</v>
      </c>
      <c r="J54" s="7"/>
      <c r="K54" s="7">
        <v>207408.8</v>
      </c>
      <c r="L54" s="7">
        <v>346675.7</v>
      </c>
      <c r="M54" s="8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spans="1:24" ht="30" x14ac:dyDescent="0.25">
      <c r="A55" s="8"/>
      <c r="B55" s="8"/>
      <c r="C55" s="8"/>
      <c r="D55" s="8"/>
      <c r="E55" s="8"/>
      <c r="F55" s="8"/>
      <c r="G55" s="8"/>
      <c r="H55" s="8"/>
      <c r="I55" s="6" t="s">
        <v>15</v>
      </c>
      <c r="J55" s="7"/>
      <c r="K55" s="7">
        <v>47323.199999999997</v>
      </c>
      <c r="L55" s="7">
        <v>51161.599999999999</v>
      </c>
      <c r="M55" s="8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spans="1:24" ht="30" x14ac:dyDescent="0.25">
      <c r="A56" s="8"/>
      <c r="B56" s="3"/>
      <c r="C56" s="3"/>
      <c r="D56" s="3"/>
      <c r="E56" s="3"/>
      <c r="F56" s="3"/>
      <c r="G56" s="3"/>
      <c r="H56" s="3"/>
      <c r="I56" s="6" t="s">
        <v>16</v>
      </c>
      <c r="J56" s="7"/>
      <c r="K56" s="7"/>
      <c r="L56" s="7"/>
      <c r="M56" s="3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ht="32.25" customHeight="1" x14ac:dyDescent="0.25">
      <c r="A57" s="8"/>
      <c r="B57" s="2" t="s">
        <v>33</v>
      </c>
      <c r="C57" s="2" t="s">
        <v>63</v>
      </c>
      <c r="D57" s="2">
        <v>2019</v>
      </c>
      <c r="E57" s="2" t="s">
        <v>60</v>
      </c>
      <c r="F57" s="5">
        <v>1015812.7</v>
      </c>
      <c r="G57" s="2" t="s">
        <v>46</v>
      </c>
      <c r="H57" s="5">
        <v>1001748.58</v>
      </c>
      <c r="I57" s="6" t="s">
        <v>12</v>
      </c>
      <c r="J57" s="7">
        <f>J58+J59+J60+J61</f>
        <v>306121.40000000002</v>
      </c>
      <c r="K57" s="7">
        <f t="shared" ref="K57:L57" si="13">K58+K59+K60+K61</f>
        <v>675627.2</v>
      </c>
      <c r="L57" s="7">
        <f t="shared" si="13"/>
        <v>0</v>
      </c>
      <c r="M57" s="2" t="s">
        <v>23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24" ht="30" x14ac:dyDescent="0.25">
      <c r="A58" s="8"/>
      <c r="B58" s="8"/>
      <c r="C58" s="8"/>
      <c r="D58" s="8"/>
      <c r="E58" s="8"/>
      <c r="F58" s="8"/>
      <c r="G58" s="8"/>
      <c r="H58" s="8"/>
      <c r="I58" s="6" t="s">
        <v>13</v>
      </c>
      <c r="J58" s="7">
        <v>91836.4</v>
      </c>
      <c r="K58" s="7">
        <v>675627.2</v>
      </c>
      <c r="L58" s="7"/>
      <c r="M58" s="8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4" ht="30" x14ac:dyDescent="0.25">
      <c r="A59" s="8"/>
      <c r="B59" s="8"/>
      <c r="C59" s="8"/>
      <c r="D59" s="8"/>
      <c r="E59" s="8"/>
      <c r="F59" s="8"/>
      <c r="G59" s="8"/>
      <c r="H59" s="8"/>
      <c r="I59" s="6" t="s">
        <v>14</v>
      </c>
      <c r="J59" s="7">
        <v>214285</v>
      </c>
      <c r="K59" s="7"/>
      <c r="L59" s="7"/>
      <c r="M59" s="8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4" ht="30" x14ac:dyDescent="0.25">
      <c r="A60" s="8"/>
      <c r="B60" s="8"/>
      <c r="C60" s="8"/>
      <c r="D60" s="8"/>
      <c r="E60" s="8"/>
      <c r="F60" s="8"/>
      <c r="G60" s="8"/>
      <c r="H60" s="8"/>
      <c r="I60" s="6" t="s">
        <v>15</v>
      </c>
      <c r="J60" s="7"/>
      <c r="K60" s="7"/>
      <c r="L60" s="7"/>
      <c r="M60" s="8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4" ht="30" x14ac:dyDescent="0.25">
      <c r="A61" s="8"/>
      <c r="B61" s="3"/>
      <c r="C61" s="3"/>
      <c r="D61" s="3"/>
      <c r="E61" s="3"/>
      <c r="F61" s="3"/>
      <c r="G61" s="3"/>
      <c r="H61" s="3"/>
      <c r="I61" s="6" t="s">
        <v>16</v>
      </c>
      <c r="J61" s="7"/>
      <c r="K61" s="7"/>
      <c r="L61" s="7"/>
      <c r="M61" s="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4" ht="35.25" customHeight="1" x14ac:dyDescent="0.25">
      <c r="A62" s="8"/>
      <c r="B62" s="2" t="s">
        <v>34</v>
      </c>
      <c r="C62" s="2">
        <v>2020</v>
      </c>
      <c r="D62" s="2">
        <v>2021</v>
      </c>
      <c r="E62" s="2" t="s">
        <v>69</v>
      </c>
      <c r="F62" s="5">
        <v>56333.58</v>
      </c>
      <c r="G62" s="2" t="s">
        <v>64</v>
      </c>
      <c r="H62" s="5">
        <v>53672.36</v>
      </c>
      <c r="I62" s="6" t="s">
        <v>12</v>
      </c>
      <c r="J62" s="7">
        <f>J63+J64+J65+J66</f>
        <v>2007.4</v>
      </c>
      <c r="K62" s="7">
        <f t="shared" ref="K62:L62" si="14">K63+K64+K65+K66</f>
        <v>0</v>
      </c>
      <c r="L62" s="7">
        <f t="shared" si="14"/>
        <v>30000</v>
      </c>
      <c r="M62" s="2" t="s">
        <v>23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spans="1:24" ht="30" x14ac:dyDescent="0.25">
      <c r="A63" s="8"/>
      <c r="B63" s="8"/>
      <c r="C63" s="8"/>
      <c r="D63" s="8"/>
      <c r="E63" s="8"/>
      <c r="F63" s="8"/>
      <c r="G63" s="8"/>
      <c r="H63" s="8"/>
      <c r="I63" s="6" t="s">
        <v>13</v>
      </c>
      <c r="J63" s="7">
        <v>2007.4</v>
      </c>
      <c r="K63" s="7"/>
      <c r="L63" s="7">
        <v>30000</v>
      </c>
      <c r="M63" s="8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</row>
    <row r="64" spans="1:24" ht="30" x14ac:dyDescent="0.25">
      <c r="A64" s="8"/>
      <c r="B64" s="8"/>
      <c r="C64" s="8"/>
      <c r="D64" s="8"/>
      <c r="E64" s="8"/>
      <c r="F64" s="8"/>
      <c r="G64" s="8"/>
      <c r="H64" s="8"/>
      <c r="I64" s="6" t="s">
        <v>14</v>
      </c>
      <c r="J64" s="7"/>
      <c r="K64" s="7"/>
      <c r="L64" s="7"/>
      <c r="M64" s="8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spans="1:24" ht="30" x14ac:dyDescent="0.25">
      <c r="A65" s="8"/>
      <c r="B65" s="8"/>
      <c r="C65" s="8"/>
      <c r="D65" s="8"/>
      <c r="E65" s="8"/>
      <c r="F65" s="8"/>
      <c r="G65" s="8"/>
      <c r="H65" s="8"/>
      <c r="I65" s="6" t="s">
        <v>15</v>
      </c>
      <c r="J65" s="7"/>
      <c r="K65" s="7"/>
      <c r="L65" s="7"/>
      <c r="M65" s="8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</row>
    <row r="66" spans="1:24" ht="30" x14ac:dyDescent="0.25">
      <c r="A66" s="8"/>
      <c r="B66" s="3"/>
      <c r="C66" s="3"/>
      <c r="D66" s="3"/>
      <c r="E66" s="3"/>
      <c r="F66" s="3"/>
      <c r="G66" s="3"/>
      <c r="H66" s="3"/>
      <c r="I66" s="6" t="s">
        <v>16</v>
      </c>
      <c r="J66" s="7"/>
      <c r="K66" s="7"/>
      <c r="L66" s="7"/>
      <c r="M66" s="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spans="1:24" ht="30" x14ac:dyDescent="0.25">
      <c r="A67" s="8"/>
      <c r="B67" s="2" t="s">
        <v>35</v>
      </c>
      <c r="C67" s="2" t="s">
        <v>65</v>
      </c>
      <c r="D67" s="2">
        <v>2018</v>
      </c>
      <c r="E67" s="2" t="s">
        <v>57</v>
      </c>
      <c r="F67" s="5">
        <v>730641.45</v>
      </c>
      <c r="G67" s="2" t="s">
        <v>47</v>
      </c>
      <c r="H67" s="5">
        <v>373000.24999999994</v>
      </c>
      <c r="I67" s="6" t="s">
        <v>12</v>
      </c>
      <c r="J67" s="7">
        <f>J68+J69+J70+J71</f>
        <v>411795.3</v>
      </c>
      <c r="K67" s="7">
        <f t="shared" ref="K67:L67" si="15">K68+K69+K70+K71</f>
        <v>10000</v>
      </c>
      <c r="L67" s="7">
        <f t="shared" si="15"/>
        <v>0</v>
      </c>
      <c r="M67" s="2" t="s">
        <v>23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</row>
    <row r="68" spans="1:24" ht="30" x14ac:dyDescent="0.25">
      <c r="A68" s="8"/>
      <c r="B68" s="8"/>
      <c r="C68" s="8"/>
      <c r="D68" s="8"/>
      <c r="E68" s="8"/>
      <c r="F68" s="8"/>
      <c r="G68" s="8"/>
      <c r="H68" s="8"/>
      <c r="I68" s="6" t="s">
        <v>13</v>
      </c>
      <c r="J68" s="7">
        <v>411795.3</v>
      </c>
      <c r="K68" s="7">
        <v>10000</v>
      </c>
      <c r="L68" s="7"/>
      <c r="M68" s="8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</row>
    <row r="69" spans="1:24" ht="30" x14ac:dyDescent="0.25">
      <c r="A69" s="8"/>
      <c r="B69" s="8"/>
      <c r="C69" s="8"/>
      <c r="D69" s="8"/>
      <c r="E69" s="8"/>
      <c r="F69" s="8"/>
      <c r="G69" s="8"/>
      <c r="H69" s="8"/>
      <c r="I69" s="6" t="s">
        <v>14</v>
      </c>
      <c r="J69" s="7"/>
      <c r="K69" s="7"/>
      <c r="L69" s="7"/>
      <c r="M69" s="8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</row>
    <row r="70" spans="1:24" ht="30" x14ac:dyDescent="0.25">
      <c r="A70" s="8"/>
      <c r="B70" s="8"/>
      <c r="C70" s="8"/>
      <c r="D70" s="8"/>
      <c r="E70" s="8"/>
      <c r="F70" s="8"/>
      <c r="G70" s="8"/>
      <c r="H70" s="8"/>
      <c r="I70" s="6" t="s">
        <v>15</v>
      </c>
      <c r="J70" s="7"/>
      <c r="K70" s="7"/>
      <c r="L70" s="7"/>
      <c r="M70" s="8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spans="1:24" ht="30" x14ac:dyDescent="0.25">
      <c r="A71" s="8"/>
      <c r="B71" s="3"/>
      <c r="C71" s="3"/>
      <c r="D71" s="3"/>
      <c r="E71" s="3"/>
      <c r="F71" s="3"/>
      <c r="G71" s="3"/>
      <c r="H71" s="3"/>
      <c r="I71" s="6" t="s">
        <v>16</v>
      </c>
      <c r="J71" s="7"/>
      <c r="K71" s="7"/>
      <c r="L71" s="7"/>
      <c r="M71" s="3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</row>
    <row r="72" spans="1:24" ht="32.25" customHeight="1" x14ac:dyDescent="0.25">
      <c r="A72" s="8"/>
      <c r="B72" s="2" t="s">
        <v>36</v>
      </c>
      <c r="C72" s="2" t="s">
        <v>66</v>
      </c>
      <c r="D72" s="2">
        <v>2018</v>
      </c>
      <c r="E72" s="2" t="s">
        <v>57</v>
      </c>
      <c r="F72" s="5">
        <v>830859.97</v>
      </c>
      <c r="G72" s="2" t="s">
        <v>48</v>
      </c>
      <c r="H72" s="5">
        <v>369321.56999999995</v>
      </c>
      <c r="I72" s="6" t="s">
        <v>12</v>
      </c>
      <c r="J72" s="7">
        <f>J73+J74+J75+J76</f>
        <v>369321.6</v>
      </c>
      <c r="K72" s="7">
        <f t="shared" ref="K72:L72" si="16">K73+K74+K75+K76</f>
        <v>10000</v>
      </c>
      <c r="L72" s="7">
        <f t="shared" si="16"/>
        <v>0</v>
      </c>
      <c r="M72" s="2" t="s">
        <v>23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</row>
    <row r="73" spans="1:24" ht="30" x14ac:dyDescent="0.25">
      <c r="A73" s="8"/>
      <c r="B73" s="8"/>
      <c r="C73" s="8"/>
      <c r="D73" s="8"/>
      <c r="E73" s="8"/>
      <c r="F73" s="8"/>
      <c r="G73" s="8"/>
      <c r="H73" s="8"/>
      <c r="I73" s="6" t="s">
        <v>13</v>
      </c>
      <c r="J73" s="7">
        <v>110796.5</v>
      </c>
      <c r="K73" s="7">
        <v>10000</v>
      </c>
      <c r="L73" s="7"/>
      <c r="M73" s="8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4" ht="30" x14ac:dyDescent="0.25">
      <c r="A74" s="8"/>
      <c r="B74" s="8"/>
      <c r="C74" s="8"/>
      <c r="D74" s="8"/>
      <c r="E74" s="8"/>
      <c r="F74" s="8"/>
      <c r="G74" s="8"/>
      <c r="H74" s="8"/>
      <c r="I74" s="6" t="s">
        <v>14</v>
      </c>
      <c r="J74" s="7">
        <v>258525.1</v>
      </c>
      <c r="K74" s="7"/>
      <c r="L74" s="7"/>
      <c r="M74" s="8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1:24" ht="30" x14ac:dyDescent="0.25">
      <c r="A75" s="8"/>
      <c r="B75" s="8"/>
      <c r="C75" s="8"/>
      <c r="D75" s="8"/>
      <c r="E75" s="8"/>
      <c r="F75" s="8"/>
      <c r="G75" s="8"/>
      <c r="H75" s="8"/>
      <c r="I75" s="6" t="s">
        <v>15</v>
      </c>
      <c r="J75" s="7"/>
      <c r="K75" s="7"/>
      <c r="L75" s="7"/>
      <c r="M75" s="8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</row>
    <row r="76" spans="1:24" ht="30" x14ac:dyDescent="0.25">
      <c r="A76" s="8"/>
      <c r="B76" s="3"/>
      <c r="C76" s="3"/>
      <c r="D76" s="3"/>
      <c r="E76" s="3"/>
      <c r="F76" s="3"/>
      <c r="G76" s="3"/>
      <c r="H76" s="3"/>
      <c r="I76" s="6" t="s">
        <v>16</v>
      </c>
      <c r="J76" s="7"/>
      <c r="K76" s="7"/>
      <c r="L76" s="7"/>
      <c r="M76" s="3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</row>
    <row r="77" spans="1:24" ht="33" customHeight="1" x14ac:dyDescent="0.25">
      <c r="A77" s="8"/>
      <c r="B77" s="2" t="s">
        <v>37</v>
      </c>
      <c r="C77" s="2" t="s">
        <v>59</v>
      </c>
      <c r="D77" s="2">
        <v>2020</v>
      </c>
      <c r="E77" s="2" t="s">
        <v>60</v>
      </c>
      <c r="F77" s="5">
        <v>736562.38</v>
      </c>
      <c r="G77" s="2" t="s">
        <v>29</v>
      </c>
      <c r="H77" s="5">
        <v>726879.36</v>
      </c>
      <c r="I77" s="6" t="s">
        <v>12</v>
      </c>
      <c r="J77" s="7">
        <f>J78+J79+J80+J81</f>
        <v>50000</v>
      </c>
      <c r="K77" s="7">
        <f t="shared" ref="K77:L77" si="17">K78+K79+K80+K81</f>
        <v>192935.8</v>
      </c>
      <c r="L77" s="7">
        <f t="shared" si="17"/>
        <v>433884.1</v>
      </c>
      <c r="M77" s="2" t="s">
        <v>23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</row>
    <row r="78" spans="1:24" ht="30" x14ac:dyDescent="0.25">
      <c r="A78" s="8"/>
      <c r="B78" s="8"/>
      <c r="C78" s="8"/>
      <c r="D78" s="8"/>
      <c r="E78" s="8"/>
      <c r="F78" s="8"/>
      <c r="G78" s="8"/>
      <c r="H78" s="8"/>
      <c r="I78" s="6" t="s">
        <v>13</v>
      </c>
      <c r="J78" s="7">
        <v>50000</v>
      </c>
      <c r="K78" s="7">
        <v>192935.8</v>
      </c>
      <c r="L78" s="7">
        <v>433884.1</v>
      </c>
      <c r="M78" s="8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</row>
    <row r="79" spans="1:24" ht="30" x14ac:dyDescent="0.25">
      <c r="A79" s="8"/>
      <c r="B79" s="8"/>
      <c r="C79" s="8"/>
      <c r="D79" s="8"/>
      <c r="E79" s="8"/>
      <c r="F79" s="8"/>
      <c r="G79" s="8"/>
      <c r="H79" s="8"/>
      <c r="I79" s="6" t="s">
        <v>14</v>
      </c>
      <c r="J79" s="7"/>
      <c r="K79" s="7"/>
      <c r="L79" s="7"/>
      <c r="M79" s="8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</row>
    <row r="80" spans="1:24" ht="30" x14ac:dyDescent="0.25">
      <c r="A80" s="8"/>
      <c r="B80" s="8"/>
      <c r="C80" s="8"/>
      <c r="D80" s="8"/>
      <c r="E80" s="8"/>
      <c r="F80" s="8"/>
      <c r="G80" s="8"/>
      <c r="H80" s="8"/>
      <c r="I80" s="6" t="s">
        <v>15</v>
      </c>
      <c r="J80" s="7"/>
      <c r="K80" s="7"/>
      <c r="L80" s="7"/>
      <c r="M80" s="8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</row>
    <row r="81" spans="1:24" ht="30" x14ac:dyDescent="0.25">
      <c r="A81" s="8"/>
      <c r="B81" s="3"/>
      <c r="C81" s="3"/>
      <c r="D81" s="3"/>
      <c r="E81" s="3"/>
      <c r="F81" s="3"/>
      <c r="G81" s="3"/>
      <c r="H81" s="3"/>
      <c r="I81" s="6" t="s">
        <v>16</v>
      </c>
      <c r="J81" s="7"/>
      <c r="K81" s="7"/>
      <c r="L81" s="7"/>
      <c r="M81" s="3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</row>
    <row r="82" spans="1:24" ht="32.25" customHeight="1" x14ac:dyDescent="0.25">
      <c r="A82" s="8"/>
      <c r="B82" s="2" t="s">
        <v>38</v>
      </c>
      <c r="C82" s="2" t="s">
        <v>61</v>
      </c>
      <c r="D82" s="2">
        <v>2019</v>
      </c>
      <c r="E82" s="2" t="s">
        <v>60</v>
      </c>
      <c r="F82" s="5">
        <v>375709.27</v>
      </c>
      <c r="G82" s="2" t="s">
        <v>49</v>
      </c>
      <c r="H82" s="5">
        <v>372386.75</v>
      </c>
      <c r="I82" s="6" t="s">
        <v>12</v>
      </c>
      <c r="J82" s="7">
        <f>J83+J84+J85+J86</f>
        <v>62380.6</v>
      </c>
      <c r="K82" s="7">
        <f t="shared" ref="K82:L82" si="18">K83+K84+K85+K86</f>
        <v>205894.2</v>
      </c>
      <c r="L82" s="7">
        <f t="shared" si="18"/>
        <v>97736.6</v>
      </c>
      <c r="M82" s="2" t="s">
        <v>23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</row>
    <row r="83" spans="1:24" ht="30" x14ac:dyDescent="0.25">
      <c r="A83" s="8"/>
      <c r="B83" s="8"/>
      <c r="C83" s="8"/>
      <c r="D83" s="8"/>
      <c r="E83" s="8"/>
      <c r="F83" s="8"/>
      <c r="G83" s="8"/>
      <c r="H83" s="8"/>
      <c r="I83" s="6" t="s">
        <v>13</v>
      </c>
      <c r="J83" s="7">
        <v>62380.6</v>
      </c>
      <c r="K83" s="7">
        <v>205894.2</v>
      </c>
      <c r="L83" s="7">
        <v>97736.6</v>
      </c>
      <c r="M83" s="8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</row>
    <row r="84" spans="1:24" ht="30" x14ac:dyDescent="0.25">
      <c r="A84" s="8"/>
      <c r="B84" s="8"/>
      <c r="C84" s="8"/>
      <c r="D84" s="8"/>
      <c r="E84" s="8"/>
      <c r="F84" s="8"/>
      <c r="G84" s="8"/>
      <c r="H84" s="8"/>
      <c r="I84" s="6" t="s">
        <v>14</v>
      </c>
      <c r="J84" s="7"/>
      <c r="K84" s="7"/>
      <c r="L84" s="7"/>
      <c r="M84" s="8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</row>
    <row r="85" spans="1:24" ht="30" x14ac:dyDescent="0.25">
      <c r="A85" s="8"/>
      <c r="B85" s="8"/>
      <c r="C85" s="8"/>
      <c r="D85" s="8"/>
      <c r="E85" s="8"/>
      <c r="F85" s="8"/>
      <c r="G85" s="8"/>
      <c r="H85" s="8"/>
      <c r="I85" s="6" t="s">
        <v>15</v>
      </c>
      <c r="J85" s="7"/>
      <c r="K85" s="7"/>
      <c r="L85" s="7"/>
      <c r="M85" s="8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</row>
    <row r="86" spans="1:24" ht="30" x14ac:dyDescent="0.25">
      <c r="A86" s="8"/>
      <c r="B86" s="3"/>
      <c r="C86" s="3"/>
      <c r="D86" s="3"/>
      <c r="E86" s="3"/>
      <c r="F86" s="3"/>
      <c r="G86" s="3"/>
      <c r="H86" s="3"/>
      <c r="I86" s="6" t="s">
        <v>16</v>
      </c>
      <c r="J86" s="7"/>
      <c r="K86" s="7"/>
      <c r="L86" s="7"/>
      <c r="M86" s="3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</row>
    <row r="87" spans="1:24" ht="33" customHeight="1" x14ac:dyDescent="0.25">
      <c r="A87" s="8"/>
      <c r="B87" s="2" t="s">
        <v>39</v>
      </c>
      <c r="C87" s="2" t="s">
        <v>61</v>
      </c>
      <c r="D87" s="2">
        <v>2019</v>
      </c>
      <c r="E87" s="2" t="s">
        <v>60</v>
      </c>
      <c r="F87" s="5">
        <v>687070.08</v>
      </c>
      <c r="G87" s="2" t="s">
        <v>29</v>
      </c>
      <c r="H87" s="5">
        <v>685086.76</v>
      </c>
      <c r="I87" s="6" t="s">
        <v>12</v>
      </c>
      <c r="J87" s="7">
        <f>J88+J89+J90+J91</f>
        <v>470333.3</v>
      </c>
      <c r="K87" s="7">
        <f t="shared" ref="K87:L87" si="19">K88+K89+K90+K91</f>
        <v>225150.4</v>
      </c>
      <c r="L87" s="7">
        <f t="shared" si="19"/>
        <v>0</v>
      </c>
      <c r="M87" s="2" t="s">
        <v>23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</row>
    <row r="88" spans="1:24" ht="30" x14ac:dyDescent="0.25">
      <c r="A88" s="8"/>
      <c r="B88" s="8"/>
      <c r="C88" s="8"/>
      <c r="D88" s="8"/>
      <c r="E88" s="8"/>
      <c r="F88" s="8"/>
      <c r="G88" s="8"/>
      <c r="H88" s="8"/>
      <c r="I88" s="6" t="s">
        <v>13</v>
      </c>
      <c r="J88" s="7">
        <v>141100</v>
      </c>
      <c r="K88" s="7">
        <v>225150.4</v>
      </c>
      <c r="L88" s="7"/>
      <c r="M88" s="8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</row>
    <row r="89" spans="1:24" ht="30" x14ac:dyDescent="0.25">
      <c r="A89" s="8"/>
      <c r="B89" s="8"/>
      <c r="C89" s="8"/>
      <c r="D89" s="8"/>
      <c r="E89" s="8"/>
      <c r="F89" s="8"/>
      <c r="G89" s="8"/>
      <c r="H89" s="8"/>
      <c r="I89" s="6" t="s">
        <v>14</v>
      </c>
      <c r="J89" s="7">
        <v>329233.3</v>
      </c>
      <c r="K89" s="7"/>
      <c r="L89" s="7"/>
      <c r="M89" s="8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</row>
    <row r="90" spans="1:24" ht="30" x14ac:dyDescent="0.25">
      <c r="A90" s="8"/>
      <c r="B90" s="8"/>
      <c r="C90" s="8"/>
      <c r="D90" s="8"/>
      <c r="E90" s="8"/>
      <c r="F90" s="8"/>
      <c r="G90" s="8"/>
      <c r="H90" s="8"/>
      <c r="I90" s="6" t="s">
        <v>15</v>
      </c>
      <c r="J90" s="7"/>
      <c r="K90" s="7"/>
      <c r="L90" s="7"/>
      <c r="M90" s="8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</row>
    <row r="91" spans="1:24" ht="30" x14ac:dyDescent="0.25">
      <c r="A91" s="8"/>
      <c r="B91" s="3"/>
      <c r="C91" s="3"/>
      <c r="D91" s="3"/>
      <c r="E91" s="3"/>
      <c r="F91" s="3"/>
      <c r="G91" s="3"/>
      <c r="H91" s="3"/>
      <c r="I91" s="6" t="s">
        <v>16</v>
      </c>
      <c r="J91" s="7"/>
      <c r="K91" s="7"/>
      <c r="L91" s="7"/>
      <c r="M91" s="3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</row>
    <row r="92" spans="1:24" ht="30" x14ac:dyDescent="0.25">
      <c r="A92" s="8"/>
      <c r="B92" s="2" t="s">
        <v>40</v>
      </c>
      <c r="C92" s="2" t="s">
        <v>61</v>
      </c>
      <c r="D92" s="2">
        <v>2019</v>
      </c>
      <c r="E92" s="2" t="s">
        <v>73</v>
      </c>
      <c r="F92" s="5">
        <v>119273.54</v>
      </c>
      <c r="G92" s="2" t="s">
        <v>50</v>
      </c>
      <c r="H92" s="19">
        <v>119273.54</v>
      </c>
      <c r="I92" s="6" t="s">
        <v>12</v>
      </c>
      <c r="J92" s="20">
        <f>J93+J94+J95+J96</f>
        <v>36080</v>
      </c>
      <c r="K92" s="20">
        <f t="shared" ref="K92:L92" si="20">K93+K94+K95+K96</f>
        <v>126444.8</v>
      </c>
      <c r="L92" s="20">
        <f t="shared" si="20"/>
        <v>0</v>
      </c>
      <c r="M92" s="2" t="s">
        <v>23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  <row r="93" spans="1:24" ht="30" x14ac:dyDescent="0.25">
      <c r="A93" s="8"/>
      <c r="B93" s="8"/>
      <c r="C93" s="8"/>
      <c r="D93" s="8"/>
      <c r="E93" s="8"/>
      <c r="F93" s="8"/>
      <c r="G93" s="8"/>
      <c r="H93" s="19"/>
      <c r="I93" s="6" t="s">
        <v>13</v>
      </c>
      <c r="J93" s="20">
        <v>36080</v>
      </c>
      <c r="K93" s="20">
        <v>126444.8</v>
      </c>
      <c r="L93" s="20"/>
      <c r="M93" s="8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</row>
    <row r="94" spans="1:24" ht="30" x14ac:dyDescent="0.25">
      <c r="A94" s="8"/>
      <c r="B94" s="8"/>
      <c r="C94" s="8"/>
      <c r="D94" s="8"/>
      <c r="E94" s="8"/>
      <c r="F94" s="8"/>
      <c r="G94" s="8"/>
      <c r="H94" s="19"/>
      <c r="I94" s="6" t="s">
        <v>14</v>
      </c>
      <c r="J94" s="20"/>
      <c r="K94" s="20"/>
      <c r="L94" s="20"/>
      <c r="M94" s="8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</row>
    <row r="95" spans="1:24" ht="30" x14ac:dyDescent="0.25">
      <c r="A95" s="8"/>
      <c r="B95" s="8"/>
      <c r="C95" s="8"/>
      <c r="D95" s="8"/>
      <c r="E95" s="8"/>
      <c r="F95" s="8"/>
      <c r="G95" s="8"/>
      <c r="H95" s="19"/>
      <c r="I95" s="6" t="s">
        <v>15</v>
      </c>
      <c r="J95" s="20"/>
      <c r="K95" s="20"/>
      <c r="L95" s="20"/>
      <c r="M95" s="8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</row>
    <row r="96" spans="1:24" ht="30" x14ac:dyDescent="0.25">
      <c r="A96" s="8"/>
      <c r="B96" s="3"/>
      <c r="C96" s="3"/>
      <c r="D96" s="3"/>
      <c r="E96" s="3"/>
      <c r="F96" s="3"/>
      <c r="G96" s="3"/>
      <c r="H96" s="19"/>
      <c r="I96" s="6" t="s">
        <v>16</v>
      </c>
      <c r="J96" s="20"/>
      <c r="K96" s="20"/>
      <c r="L96" s="20"/>
      <c r="M96" s="3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</row>
    <row r="97" spans="1:24" ht="30" x14ac:dyDescent="0.25">
      <c r="A97" s="8"/>
      <c r="B97" s="2" t="s">
        <v>41</v>
      </c>
      <c r="C97" s="2" t="s">
        <v>67</v>
      </c>
      <c r="D97" s="2">
        <v>2021</v>
      </c>
      <c r="E97" s="2" t="s">
        <v>70</v>
      </c>
      <c r="F97" s="5">
        <v>736562.38</v>
      </c>
      <c r="G97" s="2" t="s">
        <v>29</v>
      </c>
      <c r="H97" s="19">
        <v>736562.38</v>
      </c>
      <c r="I97" s="6" t="s">
        <v>12</v>
      </c>
      <c r="J97" s="20">
        <f>J98+J99+J100+J101</f>
        <v>6700</v>
      </c>
      <c r="K97" s="20">
        <f t="shared" ref="K97:L97" si="21">K98+K99+K100+K101</f>
        <v>10000</v>
      </c>
      <c r="L97" s="20">
        <f t="shared" si="21"/>
        <v>90000</v>
      </c>
      <c r="M97" s="2" t="s">
        <v>23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</row>
    <row r="98" spans="1:24" ht="30" x14ac:dyDescent="0.25">
      <c r="A98" s="8"/>
      <c r="B98" s="8"/>
      <c r="C98" s="8"/>
      <c r="D98" s="8"/>
      <c r="E98" s="8"/>
      <c r="F98" s="8"/>
      <c r="G98" s="8"/>
      <c r="H98" s="19"/>
      <c r="I98" s="6" t="s">
        <v>13</v>
      </c>
      <c r="J98" s="20">
        <v>6700</v>
      </c>
      <c r="K98" s="20">
        <v>10000</v>
      </c>
      <c r="L98" s="20">
        <v>90000</v>
      </c>
      <c r="M98" s="8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  <row r="99" spans="1:24" ht="30" x14ac:dyDescent="0.25">
      <c r="A99" s="8"/>
      <c r="B99" s="8"/>
      <c r="C99" s="8"/>
      <c r="D99" s="8"/>
      <c r="E99" s="8"/>
      <c r="F99" s="8"/>
      <c r="G99" s="8"/>
      <c r="H99" s="19"/>
      <c r="I99" s="6" t="s">
        <v>14</v>
      </c>
      <c r="J99" s="20"/>
      <c r="K99" s="20"/>
      <c r="L99" s="20"/>
      <c r="M99" s="8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</row>
    <row r="100" spans="1:24" ht="30" x14ac:dyDescent="0.25">
      <c r="A100" s="8"/>
      <c r="B100" s="8"/>
      <c r="C100" s="8"/>
      <c r="D100" s="8"/>
      <c r="E100" s="8"/>
      <c r="F100" s="8"/>
      <c r="G100" s="8"/>
      <c r="H100" s="19"/>
      <c r="I100" s="6" t="s">
        <v>15</v>
      </c>
      <c r="J100" s="20"/>
      <c r="K100" s="20"/>
      <c r="L100" s="20"/>
      <c r="M100" s="8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</row>
    <row r="101" spans="1:24" ht="30" x14ac:dyDescent="0.25">
      <c r="A101" s="8"/>
      <c r="B101" s="3"/>
      <c r="C101" s="3"/>
      <c r="D101" s="3"/>
      <c r="E101" s="3"/>
      <c r="F101" s="3"/>
      <c r="G101" s="3"/>
      <c r="H101" s="19"/>
      <c r="I101" s="6" t="s">
        <v>16</v>
      </c>
      <c r="J101" s="20"/>
      <c r="K101" s="20"/>
      <c r="L101" s="20"/>
      <c r="M101" s="3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</row>
    <row r="102" spans="1:24" ht="30" x14ac:dyDescent="0.25">
      <c r="A102" s="8"/>
      <c r="B102" s="2" t="s">
        <v>42</v>
      </c>
      <c r="C102" s="2" t="s">
        <v>67</v>
      </c>
      <c r="D102" s="2">
        <v>2021</v>
      </c>
      <c r="E102" s="2" t="s">
        <v>70</v>
      </c>
      <c r="F102" s="5">
        <v>736562.38</v>
      </c>
      <c r="G102" s="2" t="s">
        <v>29</v>
      </c>
      <c r="H102" s="19">
        <v>736562.38</v>
      </c>
      <c r="I102" s="6" t="s">
        <v>12</v>
      </c>
      <c r="J102" s="20">
        <f>J103+J104+J105+J106</f>
        <v>6700</v>
      </c>
      <c r="K102" s="20">
        <f t="shared" ref="K102:L102" si="22">K103+K104+K105+K106</f>
        <v>10000</v>
      </c>
      <c r="L102" s="20">
        <f t="shared" si="22"/>
        <v>100000</v>
      </c>
      <c r="M102" s="2" t="s">
        <v>23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</row>
    <row r="103" spans="1:24" ht="30" x14ac:dyDescent="0.25">
      <c r="A103" s="8"/>
      <c r="B103" s="8"/>
      <c r="C103" s="8"/>
      <c r="D103" s="8"/>
      <c r="E103" s="8"/>
      <c r="F103" s="8"/>
      <c r="G103" s="8"/>
      <c r="H103" s="19"/>
      <c r="I103" s="6" t="s">
        <v>13</v>
      </c>
      <c r="J103" s="20">
        <v>6700</v>
      </c>
      <c r="K103" s="20">
        <v>10000</v>
      </c>
      <c r="L103" s="20">
        <v>100000</v>
      </c>
      <c r="M103" s="8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</row>
    <row r="104" spans="1:24" ht="30" x14ac:dyDescent="0.25">
      <c r="A104" s="8"/>
      <c r="B104" s="8"/>
      <c r="C104" s="8"/>
      <c r="D104" s="8"/>
      <c r="E104" s="8"/>
      <c r="F104" s="8"/>
      <c r="G104" s="8"/>
      <c r="H104" s="19"/>
      <c r="I104" s="6" t="s">
        <v>14</v>
      </c>
      <c r="J104" s="20"/>
      <c r="K104" s="20"/>
      <c r="L104" s="20"/>
      <c r="M104" s="8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ht="30" x14ac:dyDescent="0.25">
      <c r="A105" s="8"/>
      <c r="B105" s="8"/>
      <c r="C105" s="8"/>
      <c r="D105" s="8"/>
      <c r="E105" s="8"/>
      <c r="F105" s="8"/>
      <c r="G105" s="8"/>
      <c r="H105" s="19"/>
      <c r="I105" s="6" t="s">
        <v>15</v>
      </c>
      <c r="J105" s="20"/>
      <c r="K105" s="20"/>
      <c r="L105" s="20"/>
      <c r="M105" s="8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24" ht="30" x14ac:dyDescent="0.25">
      <c r="A106" s="8"/>
      <c r="B106" s="3"/>
      <c r="C106" s="3"/>
      <c r="D106" s="3"/>
      <c r="E106" s="3"/>
      <c r="F106" s="3"/>
      <c r="G106" s="3"/>
      <c r="H106" s="19"/>
      <c r="I106" s="6" t="s">
        <v>16</v>
      </c>
      <c r="J106" s="20"/>
      <c r="K106" s="20"/>
      <c r="L106" s="20"/>
      <c r="M106" s="3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24" ht="30" x14ac:dyDescent="0.25">
      <c r="A107" s="8"/>
      <c r="B107" s="2" t="s">
        <v>43</v>
      </c>
      <c r="C107" s="2" t="s">
        <v>67</v>
      </c>
      <c r="D107" s="2">
        <v>2021</v>
      </c>
      <c r="E107" s="2" t="s">
        <v>70</v>
      </c>
      <c r="F107" s="5">
        <v>736562.38</v>
      </c>
      <c r="G107" s="2" t="s">
        <v>29</v>
      </c>
      <c r="H107" s="19">
        <v>736562.38</v>
      </c>
      <c r="I107" s="6" t="s">
        <v>12</v>
      </c>
      <c r="J107" s="20">
        <f>J108+J109+J110+J111</f>
        <v>6600</v>
      </c>
      <c r="K107" s="20">
        <f t="shared" ref="K107:L107" si="23">K108+K109+K110+K111</f>
        <v>10000</v>
      </c>
      <c r="L107" s="20">
        <f t="shared" si="23"/>
        <v>107427.1</v>
      </c>
      <c r="M107" s="2" t="s">
        <v>23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</row>
    <row r="108" spans="1:24" ht="30" x14ac:dyDescent="0.25">
      <c r="A108" s="8"/>
      <c r="B108" s="8"/>
      <c r="C108" s="8"/>
      <c r="D108" s="8"/>
      <c r="E108" s="8"/>
      <c r="F108" s="8"/>
      <c r="G108" s="8"/>
      <c r="H108" s="19"/>
      <c r="I108" s="6" t="s">
        <v>13</v>
      </c>
      <c r="J108" s="20">
        <v>6600</v>
      </c>
      <c r="K108" s="20">
        <v>10000</v>
      </c>
      <c r="L108" s="20">
        <v>107427.1</v>
      </c>
      <c r="M108" s="8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</row>
    <row r="109" spans="1:24" ht="30" x14ac:dyDescent="0.25">
      <c r="A109" s="8"/>
      <c r="B109" s="8"/>
      <c r="C109" s="8"/>
      <c r="D109" s="8"/>
      <c r="E109" s="8"/>
      <c r="F109" s="8"/>
      <c r="G109" s="8"/>
      <c r="H109" s="19"/>
      <c r="I109" s="6" t="s">
        <v>14</v>
      </c>
      <c r="J109" s="20"/>
      <c r="K109" s="20"/>
      <c r="L109" s="20"/>
      <c r="M109" s="8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</row>
    <row r="110" spans="1:24" ht="30" x14ac:dyDescent="0.25">
      <c r="A110" s="8"/>
      <c r="B110" s="8"/>
      <c r="C110" s="8"/>
      <c r="D110" s="8"/>
      <c r="E110" s="8"/>
      <c r="F110" s="8"/>
      <c r="G110" s="8"/>
      <c r="H110" s="19"/>
      <c r="I110" s="6" t="s">
        <v>15</v>
      </c>
      <c r="J110" s="20"/>
      <c r="K110" s="20"/>
      <c r="L110" s="20"/>
      <c r="M110" s="8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</row>
    <row r="111" spans="1:24" ht="30" x14ac:dyDescent="0.25">
      <c r="A111" s="8"/>
      <c r="B111" s="3"/>
      <c r="C111" s="3"/>
      <c r="D111" s="3"/>
      <c r="E111" s="3"/>
      <c r="F111" s="3"/>
      <c r="G111" s="3"/>
      <c r="H111" s="19"/>
      <c r="I111" s="6" t="s">
        <v>16</v>
      </c>
      <c r="J111" s="20"/>
      <c r="K111" s="20"/>
      <c r="L111" s="20"/>
      <c r="M111" s="3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</row>
    <row r="112" spans="1:24" ht="30" x14ac:dyDescent="0.25">
      <c r="A112" s="8"/>
      <c r="B112" s="2" t="s">
        <v>44</v>
      </c>
      <c r="C112" s="2" t="s">
        <v>67</v>
      </c>
      <c r="D112" s="2">
        <v>2021</v>
      </c>
      <c r="E112" s="2" t="s">
        <v>72</v>
      </c>
      <c r="F112" s="5">
        <v>500000</v>
      </c>
      <c r="G112" s="2" t="s">
        <v>51</v>
      </c>
      <c r="H112" s="19">
        <v>500000</v>
      </c>
      <c r="I112" s="6" t="s">
        <v>12</v>
      </c>
      <c r="J112" s="20">
        <f>J113+J114+J115+J116</f>
        <v>0</v>
      </c>
      <c r="K112" s="20">
        <f t="shared" ref="K112:L112" si="24">K113+K114+K115+K116</f>
        <v>318103.5</v>
      </c>
      <c r="L112" s="20">
        <f t="shared" si="24"/>
        <v>82551.3</v>
      </c>
      <c r="M112" s="2" t="s">
        <v>23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</row>
    <row r="113" spans="1:24" ht="30" x14ac:dyDescent="0.25">
      <c r="A113" s="8"/>
      <c r="B113" s="8"/>
      <c r="C113" s="8"/>
      <c r="D113" s="8"/>
      <c r="E113" s="8"/>
      <c r="F113" s="8"/>
      <c r="G113" s="8"/>
      <c r="H113" s="19"/>
      <c r="I113" s="6" t="s">
        <v>13</v>
      </c>
      <c r="J113" s="20"/>
      <c r="K113" s="20">
        <v>318103.5</v>
      </c>
      <c r="L113" s="20">
        <v>82551.3</v>
      </c>
      <c r="M113" s="8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ht="30" x14ac:dyDescent="0.25">
      <c r="A114" s="8"/>
      <c r="B114" s="8"/>
      <c r="C114" s="8"/>
      <c r="D114" s="8"/>
      <c r="E114" s="8"/>
      <c r="F114" s="8"/>
      <c r="G114" s="8"/>
      <c r="H114" s="19"/>
      <c r="I114" s="6" t="s">
        <v>14</v>
      </c>
      <c r="J114" s="20"/>
      <c r="K114" s="20"/>
      <c r="L114" s="20"/>
      <c r="M114" s="8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</row>
    <row r="115" spans="1:24" ht="30" x14ac:dyDescent="0.25">
      <c r="A115" s="8"/>
      <c r="B115" s="8"/>
      <c r="C115" s="8"/>
      <c r="D115" s="8"/>
      <c r="E115" s="8"/>
      <c r="F115" s="8"/>
      <c r="G115" s="8"/>
      <c r="H115" s="19"/>
      <c r="I115" s="6" t="s">
        <v>15</v>
      </c>
      <c r="J115" s="20"/>
      <c r="K115" s="20"/>
      <c r="L115" s="20"/>
      <c r="M115" s="8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</row>
    <row r="116" spans="1:24" ht="30" x14ac:dyDescent="0.25">
      <c r="A116" s="8"/>
      <c r="B116" s="3"/>
      <c r="C116" s="3"/>
      <c r="D116" s="3"/>
      <c r="E116" s="3"/>
      <c r="F116" s="3"/>
      <c r="G116" s="3"/>
      <c r="H116" s="19"/>
      <c r="I116" s="6" t="s">
        <v>16</v>
      </c>
      <c r="J116" s="20"/>
      <c r="K116" s="20"/>
      <c r="L116" s="20"/>
      <c r="M116" s="3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</row>
    <row r="117" spans="1:24" ht="30" x14ac:dyDescent="0.25">
      <c r="A117" s="8"/>
      <c r="B117" s="2" t="s">
        <v>45</v>
      </c>
      <c r="C117" s="2" t="s">
        <v>68</v>
      </c>
      <c r="D117" s="2">
        <v>2021</v>
      </c>
      <c r="E117" s="2" t="s">
        <v>71</v>
      </c>
      <c r="F117" s="5">
        <v>500000</v>
      </c>
      <c r="G117" s="2" t="s">
        <v>52</v>
      </c>
      <c r="H117" s="19">
        <v>500000</v>
      </c>
      <c r="I117" s="6" t="s">
        <v>12</v>
      </c>
      <c r="J117" s="20">
        <f>J118+J119+J120+J121</f>
        <v>0</v>
      </c>
      <c r="K117" s="20">
        <f t="shared" ref="K117:L117" si="25">K118+K119+K120+K121</f>
        <v>0</v>
      </c>
      <c r="L117" s="20">
        <f t="shared" si="25"/>
        <v>50000</v>
      </c>
      <c r="M117" s="2" t="s">
        <v>23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</row>
    <row r="118" spans="1:24" ht="30" x14ac:dyDescent="0.25">
      <c r="A118" s="8"/>
      <c r="B118" s="8"/>
      <c r="C118" s="8"/>
      <c r="D118" s="8"/>
      <c r="E118" s="8"/>
      <c r="F118" s="8"/>
      <c r="G118" s="8"/>
      <c r="H118" s="19"/>
      <c r="I118" s="6" t="s">
        <v>13</v>
      </c>
      <c r="J118" s="20"/>
      <c r="K118" s="21"/>
      <c r="L118" s="20">
        <v>50000</v>
      </c>
      <c r="M118" s="8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</row>
    <row r="119" spans="1:24" ht="30" x14ac:dyDescent="0.25">
      <c r="A119" s="8"/>
      <c r="B119" s="8"/>
      <c r="C119" s="8"/>
      <c r="D119" s="8"/>
      <c r="E119" s="8"/>
      <c r="F119" s="8"/>
      <c r="G119" s="8"/>
      <c r="H119" s="19"/>
      <c r="I119" s="6" t="s">
        <v>14</v>
      </c>
      <c r="J119" s="20"/>
      <c r="K119" s="20"/>
      <c r="L119" s="20"/>
      <c r="M119" s="8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24" ht="30" x14ac:dyDescent="0.25">
      <c r="A120" s="8"/>
      <c r="B120" s="8"/>
      <c r="C120" s="8"/>
      <c r="D120" s="8"/>
      <c r="E120" s="8"/>
      <c r="F120" s="8"/>
      <c r="G120" s="8"/>
      <c r="H120" s="19"/>
      <c r="I120" s="6" t="s">
        <v>15</v>
      </c>
      <c r="J120" s="20"/>
      <c r="K120" s="20"/>
      <c r="L120" s="20"/>
      <c r="M120" s="8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24" ht="30" x14ac:dyDescent="0.25">
      <c r="A121" s="3"/>
      <c r="B121" s="3"/>
      <c r="C121" s="3"/>
      <c r="D121" s="3"/>
      <c r="E121" s="3"/>
      <c r="F121" s="3"/>
      <c r="G121" s="3"/>
      <c r="H121" s="19"/>
      <c r="I121" s="6" t="s">
        <v>16</v>
      </c>
      <c r="J121" s="20"/>
      <c r="K121" s="20"/>
      <c r="L121" s="20"/>
      <c r="M121" s="3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24" ht="30" x14ac:dyDescent="0.25">
      <c r="A122" s="9" t="s">
        <v>75</v>
      </c>
      <c r="B122" s="10"/>
      <c r="C122" s="10"/>
      <c r="D122" s="10"/>
      <c r="E122" s="10"/>
      <c r="F122" s="10"/>
      <c r="G122" s="10"/>
      <c r="H122" s="11"/>
      <c r="I122" s="6" t="s">
        <v>12</v>
      </c>
      <c r="J122" s="20">
        <f>J22+J32+J37+J42+J47+J52+J57+J62+J67+J72+J77+J82+J87+J92+J97+J102+J107+J112+J117+J27</f>
        <v>2439716.4</v>
      </c>
      <c r="K122" s="20">
        <f t="shared" ref="K122:L125" si="26">K22+K32+K37+K42+K47+K52+K57+K62+K67+K72+K77+K82+K87+K92+K97+K102+K107+K112+K117</f>
        <v>2493452.1999999997</v>
      </c>
      <c r="L122" s="20">
        <f t="shared" si="26"/>
        <v>1537721.8</v>
      </c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ht="30" x14ac:dyDescent="0.25">
      <c r="A123" s="13"/>
      <c r="B123" s="14"/>
      <c r="C123" s="14"/>
      <c r="D123" s="14"/>
      <c r="E123" s="14"/>
      <c r="F123" s="14"/>
      <c r="G123" s="14"/>
      <c r="H123" s="15"/>
      <c r="I123" s="6" t="s">
        <v>13</v>
      </c>
      <c r="J123" s="20">
        <f t="shared" ref="J123:J125" si="27">J23+J33+J38+J43+J48+J53+J58+J63+J68+J73+J78+J83+J88+J93+J98+J103+J108+J113+J118+J28</f>
        <v>1140229.3999999999</v>
      </c>
      <c r="K123" s="20">
        <f t="shared" si="26"/>
        <v>2019888.5999999999</v>
      </c>
      <c r="L123" s="20">
        <f t="shared" si="26"/>
        <v>1139379.3999999999</v>
      </c>
      <c r="M123" s="8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ht="30" x14ac:dyDescent="0.25">
      <c r="A124" s="13"/>
      <c r="B124" s="14"/>
      <c r="C124" s="14"/>
      <c r="D124" s="14"/>
      <c r="E124" s="14"/>
      <c r="F124" s="14"/>
      <c r="G124" s="14"/>
      <c r="H124" s="15"/>
      <c r="I124" s="6" t="s">
        <v>14</v>
      </c>
      <c r="J124" s="20">
        <f t="shared" si="27"/>
        <v>1163771.8999999999</v>
      </c>
      <c r="K124" s="20">
        <f t="shared" si="26"/>
        <v>375285.1</v>
      </c>
      <c r="L124" s="20">
        <f t="shared" si="26"/>
        <v>346675.7</v>
      </c>
      <c r="M124" s="8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ht="30" x14ac:dyDescent="0.25">
      <c r="A125" s="13"/>
      <c r="B125" s="14"/>
      <c r="C125" s="14"/>
      <c r="D125" s="14"/>
      <c r="E125" s="14"/>
      <c r="F125" s="14"/>
      <c r="G125" s="14"/>
      <c r="H125" s="15"/>
      <c r="I125" s="6" t="s">
        <v>15</v>
      </c>
      <c r="J125" s="20">
        <f t="shared" si="27"/>
        <v>135715.09999999998</v>
      </c>
      <c r="K125" s="20">
        <f t="shared" si="26"/>
        <v>98278.5</v>
      </c>
      <c r="L125" s="20">
        <f t="shared" si="26"/>
        <v>51666.7</v>
      </c>
      <c r="M125" s="8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ht="30" x14ac:dyDescent="0.25">
      <c r="A126" s="16"/>
      <c r="B126" s="17"/>
      <c r="C126" s="17"/>
      <c r="D126" s="17"/>
      <c r="E126" s="17"/>
      <c r="F126" s="17"/>
      <c r="G126" s="17"/>
      <c r="H126" s="18"/>
      <c r="I126" s="6" t="s">
        <v>16</v>
      </c>
      <c r="J126" s="20"/>
      <c r="K126" s="20"/>
      <c r="L126" s="20"/>
      <c r="M126" s="3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ht="51.6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6"/>
      <c r="K127" s="26"/>
      <c r="L127" s="26"/>
      <c r="M127" s="26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ht="15.7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1:24" ht="15.75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1:24" ht="15.75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1:24" ht="15.75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1:24" ht="15.75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1:24" ht="15.75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1:24" ht="15.75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1:24" ht="15.75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1:24" ht="15.75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1:24" ht="15.75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4" ht="15.75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1:24" ht="15.75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1:24" ht="15.75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1:24" ht="15.75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1:24" ht="15.75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4" ht="15.75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4" ht="15.75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1:24" ht="15.75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1:24" ht="15.75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1:24" ht="15.75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1:24" ht="15.75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1:24" ht="15.75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1:24" ht="15.75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1:24" ht="15.75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1:24" ht="15.75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1:24" ht="15.75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1:24" ht="15.75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1:24" ht="15.75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1:24" ht="15.75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1:24" ht="15.75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1:24" ht="15.75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1:24" ht="15.75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1:24" ht="15.75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1:24" ht="15.75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1:24" ht="15.75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1:24" ht="15.75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1:24" ht="15.75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1:24" ht="15.75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1:24" ht="15.75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1:24" ht="15.75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1:24" ht="15.75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1:24" ht="15.75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1:24" ht="15.75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1:24" ht="15.75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  <row r="172" spans="1:24" ht="15.75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</row>
    <row r="173" spans="1:24" ht="15.75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</row>
    <row r="174" spans="1:24" ht="15.75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</row>
    <row r="175" spans="1:24" ht="15.75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</row>
    <row r="176" spans="1:24" ht="15.75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</row>
    <row r="177" spans="1:24" ht="15.75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</row>
    <row r="178" spans="1:24" ht="15.75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</row>
    <row r="179" spans="1:24" ht="15.75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</row>
    <row r="180" spans="1:24" ht="15.75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</row>
    <row r="181" spans="1:24" ht="15.75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</row>
    <row r="182" spans="1:24" ht="15.75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</row>
    <row r="183" spans="1:24" ht="15.75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</row>
    <row r="184" spans="1:24" ht="15.75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</row>
    <row r="185" spans="1:24" ht="15.75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</row>
    <row r="186" spans="1:24" ht="15.75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</row>
    <row r="187" spans="1:24" ht="15.75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</row>
    <row r="188" spans="1:24" ht="15.75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</row>
    <row r="189" spans="1:24" ht="15.75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</row>
    <row r="190" spans="1:24" ht="15.75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</row>
    <row r="191" spans="1:24" ht="15.75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</row>
    <row r="192" spans="1:24" ht="15.75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</row>
    <row r="193" spans="1:24" ht="15.75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</row>
    <row r="194" spans="1:24" ht="15.75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</row>
    <row r="195" spans="1:24" ht="15.75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</row>
    <row r="196" spans="1:24" ht="15.75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</row>
    <row r="197" spans="1:24" ht="15.75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</row>
    <row r="198" spans="1:24" ht="15.75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</row>
    <row r="199" spans="1:24" ht="15.75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</row>
    <row r="200" spans="1:24" ht="15.75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</row>
    <row r="201" spans="1:24" ht="15.75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</row>
    <row r="202" spans="1:24" ht="15.75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</row>
    <row r="203" spans="1:24" ht="15.75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</row>
    <row r="204" spans="1:24" ht="15.75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</row>
    <row r="205" spans="1:24" ht="15.75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</row>
    <row r="206" spans="1:24" ht="15.75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</row>
    <row r="207" spans="1:24" ht="15.75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</row>
    <row r="208" spans="1:24" ht="15.75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</row>
    <row r="209" spans="1:24" ht="15.75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</row>
    <row r="210" spans="1:24" ht="15.75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</row>
    <row r="211" spans="1:24" ht="15.75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</row>
    <row r="212" spans="1:24" ht="15.75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</row>
    <row r="213" spans="1:24" ht="15.75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</row>
    <row r="214" spans="1:24" ht="15.75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</row>
    <row r="215" spans="1:24" ht="15.75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</row>
    <row r="216" spans="1:24" ht="15.75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</row>
    <row r="217" spans="1:24" ht="15.75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</row>
    <row r="218" spans="1:24" ht="15.75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</row>
    <row r="219" spans="1:24" ht="15.75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</row>
    <row r="220" spans="1:24" ht="15.75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</row>
    <row r="221" spans="1:24" ht="15.75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</row>
    <row r="222" spans="1:24" ht="15.75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</row>
    <row r="223" spans="1:24" ht="15.75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</row>
    <row r="224" spans="1:24" ht="15.75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</row>
    <row r="225" spans="1:24" ht="15.75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</row>
    <row r="226" spans="1:24" ht="15.75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</row>
    <row r="227" spans="1:24" ht="15.75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</row>
    <row r="228" spans="1:24" ht="15.75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</row>
    <row r="229" spans="1:24" ht="15.75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</row>
    <row r="230" spans="1:24" ht="15.75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</row>
    <row r="231" spans="1:24" ht="15.75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</row>
    <row r="232" spans="1:24" ht="15.75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</row>
    <row r="233" spans="1:24" ht="15.75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</row>
    <row r="234" spans="1:24" ht="15.75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</row>
    <row r="235" spans="1:24" ht="15.75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</row>
    <row r="236" spans="1:24" ht="15.75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</row>
    <row r="237" spans="1:24" ht="15.75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</row>
    <row r="238" spans="1:24" ht="15.75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</row>
    <row r="239" spans="1:24" ht="15.75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</row>
    <row r="240" spans="1:24" ht="15.75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</row>
    <row r="241" spans="1:24" ht="15.75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</row>
    <row r="242" spans="1:24" ht="15.75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</row>
    <row r="243" spans="1:24" ht="15.75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</row>
    <row r="244" spans="1:24" ht="15.75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</row>
    <row r="245" spans="1:24" ht="15.75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</row>
    <row r="246" spans="1:24" ht="15.75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</row>
    <row r="247" spans="1:24" ht="15.75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</row>
    <row r="248" spans="1:24" ht="15.75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</row>
    <row r="249" spans="1:24" ht="15.75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</row>
    <row r="250" spans="1:24" ht="15.75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</row>
    <row r="251" spans="1:24" ht="15.75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</row>
    <row r="252" spans="1:24" ht="15.75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</row>
    <row r="253" spans="1:24" ht="15.75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</row>
    <row r="254" spans="1:24" ht="15.75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</row>
    <row r="255" spans="1:24" ht="15.75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</row>
    <row r="256" spans="1:24" ht="15.75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</row>
    <row r="257" spans="1:24" ht="15.75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</row>
    <row r="258" spans="1:24" ht="15.75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</row>
    <row r="259" spans="1:24" ht="15.75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</row>
    <row r="260" spans="1:24" ht="15.75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</row>
    <row r="261" spans="1:24" ht="15.75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</row>
    <row r="262" spans="1:24" ht="15.75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</row>
    <row r="263" spans="1:24" ht="15.75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</row>
    <row r="264" spans="1:24" ht="15.75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</row>
    <row r="265" spans="1:24" ht="15.75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</row>
    <row r="266" spans="1:24" ht="15.75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</row>
    <row r="267" spans="1:24" ht="15.75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</row>
    <row r="268" spans="1:24" ht="15.75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</row>
    <row r="269" spans="1:24" ht="15.75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</row>
    <row r="270" spans="1:24" ht="15.75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</row>
    <row r="271" spans="1:24" ht="15.75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</row>
    <row r="272" spans="1:24" ht="15.75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</row>
    <row r="273" spans="1:24" ht="15.75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</row>
    <row r="274" spans="1:24" ht="15.75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</row>
    <row r="275" spans="1:24" ht="15.75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</row>
    <row r="276" spans="1:24" ht="15.75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</row>
    <row r="277" spans="1:24" ht="15.75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</row>
    <row r="278" spans="1:24" ht="15.75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</row>
    <row r="279" spans="1:24" ht="15.75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</row>
    <row r="280" spans="1:24" ht="15.75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</row>
    <row r="281" spans="1:24" ht="15.75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</row>
    <row r="282" spans="1:24" ht="15.75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</row>
    <row r="283" spans="1:24" ht="15.75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</row>
    <row r="284" spans="1:24" ht="15.75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</row>
    <row r="285" spans="1:24" ht="15.75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</row>
    <row r="286" spans="1:24" ht="15.75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</row>
    <row r="287" spans="1:24" ht="15.75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</row>
    <row r="288" spans="1:24" ht="15.75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</row>
    <row r="289" spans="1:24" ht="15.75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</row>
    <row r="290" spans="1:24" ht="15.75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</row>
    <row r="291" spans="1:24" ht="15.75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</row>
    <row r="292" spans="1:24" ht="15.75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</row>
    <row r="293" spans="1:24" ht="15.75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</row>
    <row r="294" spans="1:24" ht="15.75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</row>
    <row r="295" spans="1:24" ht="15.75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</row>
    <row r="296" spans="1:24" ht="15.75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</row>
    <row r="297" spans="1:24" ht="15.75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</row>
    <row r="298" spans="1:24" ht="15.75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</row>
    <row r="299" spans="1:24" ht="15.75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</row>
    <row r="300" spans="1:24" ht="15.75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</row>
    <row r="301" spans="1:24" ht="15.75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</row>
    <row r="302" spans="1:24" ht="15.75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</row>
    <row r="303" spans="1:24" ht="15.75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</row>
    <row r="304" spans="1:24" ht="15.75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</row>
    <row r="305" spans="1:24" ht="15.75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</row>
    <row r="306" spans="1:24" ht="15.75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</row>
    <row r="307" spans="1:24" ht="15.75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</row>
    <row r="308" spans="1:24" ht="15.75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</row>
    <row r="309" spans="1:24" ht="15.75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</row>
    <row r="310" spans="1:24" ht="15.75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</row>
    <row r="311" spans="1:24" ht="15.75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</row>
    <row r="312" spans="1:24" ht="15.75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</row>
    <row r="313" spans="1:24" ht="15.75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</row>
    <row r="314" spans="1:24" ht="15.75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</row>
    <row r="315" spans="1:24" ht="15.75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</row>
    <row r="316" spans="1:24" ht="15.75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</row>
    <row r="317" spans="1:24" ht="15.75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</row>
    <row r="318" spans="1:24" ht="15.75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</row>
    <row r="319" spans="1:24" ht="15.75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</row>
    <row r="320" spans="1:24" ht="15.75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</row>
    <row r="321" spans="1:24" ht="15.75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</row>
    <row r="322" spans="1:24" ht="15.75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</row>
    <row r="323" spans="1:24" ht="15.75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</row>
    <row r="324" spans="1:24" ht="15.75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</row>
    <row r="325" spans="1:24" ht="15.75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</row>
    <row r="326" spans="1:24" ht="15.75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</row>
    <row r="327" spans="1:24" ht="15.75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</row>
    <row r="328" spans="1:24" ht="15.75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</row>
    <row r="329" spans="1:24" ht="15.75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</row>
    <row r="330" spans="1:24" ht="15.75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</row>
    <row r="331" spans="1:24" ht="15.75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</row>
    <row r="332" spans="1:24" ht="15.75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</row>
    <row r="333" spans="1:24" ht="15.75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</row>
    <row r="334" spans="1:24" ht="15.75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</row>
    <row r="335" spans="1:24" ht="15.75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</row>
    <row r="336" spans="1:24" ht="15.75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</row>
    <row r="337" spans="1:24" ht="15.75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</row>
    <row r="338" spans="1:24" ht="15.75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</row>
    <row r="339" spans="1:24" ht="15.75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</row>
    <row r="340" spans="1:24" ht="15.75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</row>
    <row r="341" spans="1:24" ht="15.75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</row>
    <row r="342" spans="1:24" ht="15.75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</row>
    <row r="343" spans="1:24" ht="15.75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</row>
    <row r="344" spans="1:24" ht="15.75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</row>
    <row r="345" spans="1:24" ht="15.75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</row>
    <row r="346" spans="1:24" ht="15.75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</row>
    <row r="347" spans="1:24" ht="15.75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</row>
    <row r="348" spans="1:24" ht="15.75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</row>
    <row r="349" spans="1:24" ht="15.75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</row>
    <row r="350" spans="1:24" ht="15.75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</row>
    <row r="351" spans="1:24" ht="15.75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</row>
    <row r="352" spans="1:24" ht="15.75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</row>
    <row r="353" spans="1:24" ht="15.75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</row>
    <row r="354" spans="1:24" ht="15.75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</row>
    <row r="355" spans="1:24" ht="15.75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</row>
    <row r="356" spans="1:24" ht="15.75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</row>
    <row r="357" spans="1:24" ht="15.75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</row>
    <row r="358" spans="1:24" ht="15.75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</row>
    <row r="359" spans="1:24" ht="15.75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</row>
    <row r="360" spans="1:24" ht="15.75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</row>
    <row r="361" spans="1:24" ht="15.75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</row>
    <row r="362" spans="1:24" ht="15.75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</row>
    <row r="363" spans="1:24" ht="15.75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</row>
    <row r="364" spans="1:24" ht="15.75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</row>
    <row r="365" spans="1:24" ht="15.75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</row>
    <row r="366" spans="1:24" ht="15.75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</row>
    <row r="367" spans="1:24" ht="15.75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</row>
    <row r="368" spans="1:24" ht="15.75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</row>
    <row r="369" spans="1:24" ht="15.75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</row>
    <row r="370" spans="1:24" ht="15.75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</row>
    <row r="371" spans="1:24" ht="15.75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</row>
    <row r="372" spans="1:24" ht="15.75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</row>
    <row r="373" spans="1:24" ht="15.75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</row>
    <row r="374" spans="1:24" ht="15.75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</row>
    <row r="375" spans="1:24" ht="15.75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</row>
    <row r="376" spans="1:24" ht="15.75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</row>
    <row r="377" spans="1:24" ht="15.75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</row>
    <row r="378" spans="1:24" ht="15.75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</row>
    <row r="379" spans="1:24" ht="15.75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</row>
    <row r="380" spans="1:24" ht="15.75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</row>
    <row r="381" spans="1:24" ht="15.75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</row>
    <row r="382" spans="1:24" ht="15.75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</row>
    <row r="383" spans="1:24" ht="15.75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</row>
    <row r="384" spans="1:24" ht="15.75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</row>
    <row r="385" spans="1:24" ht="15.75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</row>
    <row r="386" spans="1:24" ht="15.75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</row>
    <row r="387" spans="1:24" ht="15.75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</row>
    <row r="388" spans="1:24" ht="15.75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</row>
    <row r="389" spans="1:24" ht="15.75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</row>
    <row r="390" spans="1:24" ht="15.75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</row>
    <row r="391" spans="1:24" ht="15.75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</row>
    <row r="392" spans="1:24" ht="15.75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</row>
    <row r="393" spans="1:24" ht="15.75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</row>
    <row r="394" spans="1:24" ht="15.75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</row>
    <row r="395" spans="1:24" ht="15.75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</row>
    <row r="396" spans="1:24" ht="15.75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</row>
    <row r="397" spans="1:24" ht="15.75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</row>
    <row r="398" spans="1:24" ht="15.75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</row>
    <row r="399" spans="1:24" ht="15.75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</row>
    <row r="400" spans="1:24" ht="15.75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</row>
    <row r="401" spans="1:24" ht="15.75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</row>
    <row r="402" spans="1:24" ht="15.75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</row>
    <row r="403" spans="1:24" ht="15.75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</row>
    <row r="404" spans="1:24" ht="15.75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</row>
    <row r="405" spans="1:24" ht="15.75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</row>
    <row r="406" spans="1:24" ht="15.75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</row>
    <row r="407" spans="1:24" ht="15.75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</row>
    <row r="408" spans="1:24" ht="15.75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</row>
    <row r="409" spans="1:24" ht="15.75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</row>
    <row r="410" spans="1:24" ht="15.75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</row>
    <row r="411" spans="1:24" ht="15.75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</row>
    <row r="412" spans="1:24" ht="15.75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</row>
    <row r="413" spans="1:24" ht="15.75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</row>
    <row r="414" spans="1:24" ht="15.75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</row>
    <row r="415" spans="1:24" ht="15.75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</row>
    <row r="416" spans="1:24" ht="15.75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</row>
    <row r="417" spans="1:24" ht="15.75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</row>
    <row r="418" spans="1:24" ht="15.75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</row>
    <row r="419" spans="1:24" ht="15.75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</row>
    <row r="420" spans="1:24" ht="15.75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</row>
    <row r="421" spans="1:24" ht="15.75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</row>
    <row r="422" spans="1:24" ht="15.75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</row>
    <row r="423" spans="1:24" ht="15.75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</row>
    <row r="424" spans="1:24" ht="15.75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</row>
    <row r="425" spans="1:24" ht="15.75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</row>
    <row r="426" spans="1:24" ht="15.75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</row>
    <row r="427" spans="1:24" ht="15.75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</row>
    <row r="428" spans="1:24" ht="15.75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</row>
    <row r="429" spans="1:24" ht="15.75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</row>
    <row r="430" spans="1:24" ht="15.75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</row>
    <row r="431" spans="1:24" ht="15.75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</row>
    <row r="432" spans="1:24" ht="15.75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</row>
    <row r="433" spans="1:24" ht="15.75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</row>
    <row r="434" spans="1:24" ht="15.75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</row>
    <row r="435" spans="1:24" ht="15.75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</row>
    <row r="436" spans="1:24" ht="15.75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</row>
    <row r="437" spans="1:24" ht="15.75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</row>
    <row r="438" spans="1:24" ht="15.75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</row>
    <row r="439" spans="1:24" ht="15.75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</row>
    <row r="440" spans="1:24" ht="15.75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</row>
    <row r="441" spans="1:24" ht="15.75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</row>
    <row r="442" spans="1:24" ht="15.75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</row>
    <row r="443" spans="1:24" ht="15.75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</row>
    <row r="444" spans="1:24" ht="15.75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</row>
    <row r="445" spans="1:24" ht="15.75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</row>
    <row r="446" spans="1:24" ht="15.75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</row>
    <row r="447" spans="1:24" ht="15.75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</row>
    <row r="448" spans="1:24" ht="15.75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</row>
    <row r="449" spans="1:24" ht="15.75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</row>
    <row r="450" spans="1:24" ht="15.75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</row>
    <row r="451" spans="1:24" ht="15.75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</row>
    <row r="452" spans="1:24" ht="15.75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</row>
    <row r="453" spans="1:24" ht="15.75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</row>
    <row r="454" spans="1:24" ht="15.75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</row>
    <row r="455" spans="1:24" ht="15.75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</row>
    <row r="456" spans="1:24" ht="15.75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</row>
    <row r="457" spans="1:24" ht="15.75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</row>
    <row r="458" spans="1:24" ht="15.75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</row>
    <row r="459" spans="1:24" ht="15.75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</row>
    <row r="460" spans="1:24" ht="15.75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</row>
    <row r="461" spans="1:24" ht="15.75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</row>
    <row r="462" spans="1:24" ht="15.75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</row>
    <row r="463" spans="1:24" ht="15.75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</row>
    <row r="464" spans="1:24" ht="15.75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</row>
    <row r="465" spans="1:24" ht="15.75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</row>
    <row r="466" spans="1:24" ht="15.75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</row>
    <row r="467" spans="1:24" ht="15.75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</row>
    <row r="468" spans="1:24" ht="15.75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</row>
    <row r="469" spans="1:24" ht="15.75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</row>
    <row r="470" spans="1:24" ht="15.75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</row>
    <row r="471" spans="1:24" ht="15.75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</row>
    <row r="472" spans="1:24" ht="15.75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</row>
    <row r="473" spans="1:24" ht="15.75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</row>
    <row r="474" spans="1:24" ht="15.75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</row>
    <row r="475" spans="1:24" ht="15.75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</row>
    <row r="476" spans="1:24" ht="15.75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</row>
    <row r="477" spans="1:24" ht="15.75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</row>
    <row r="478" spans="1:24" ht="15.75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</row>
    <row r="479" spans="1:24" ht="15.75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</row>
    <row r="480" spans="1:24" ht="15.75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</row>
    <row r="481" spans="1:24" ht="15.75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</row>
    <row r="482" spans="1:24" ht="15.75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</row>
    <row r="483" spans="1:24" ht="15.75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</row>
    <row r="484" spans="1:24" ht="15.75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</row>
    <row r="485" spans="1:24" ht="15.75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</row>
    <row r="486" spans="1:24" ht="15.75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</row>
    <row r="487" spans="1:24" ht="15.75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</row>
    <row r="488" spans="1:24" ht="15.75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</row>
    <row r="489" spans="1:24" ht="15.75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</row>
    <row r="490" spans="1:24" ht="15.75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</row>
    <row r="491" spans="1:24" ht="15.75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</row>
    <row r="492" spans="1:24" ht="15.75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</row>
    <row r="493" spans="1:24" ht="15.75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</row>
    <row r="494" spans="1:24" ht="15.75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</row>
    <row r="495" spans="1:24" ht="15.75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</row>
    <row r="496" spans="1:24" ht="15.75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</row>
    <row r="497" spans="1:24" ht="15.75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</row>
    <row r="498" spans="1:24" ht="15.75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</row>
    <row r="499" spans="1:24" ht="15.75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</row>
    <row r="500" spans="1:24" ht="15.75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</row>
    <row r="501" spans="1:24" ht="15.75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</row>
    <row r="502" spans="1:24" ht="15.75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</row>
    <row r="503" spans="1:24" ht="15.75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</row>
    <row r="504" spans="1:24" ht="15.75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</row>
    <row r="505" spans="1:24" ht="15.75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</row>
    <row r="506" spans="1:24" ht="15.75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</row>
    <row r="507" spans="1:24" ht="15.75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</row>
    <row r="508" spans="1:24" ht="15.75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</row>
    <row r="509" spans="1:24" ht="15.75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</row>
    <row r="510" spans="1:24" ht="15.75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</row>
    <row r="511" spans="1:24" ht="15.75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</row>
    <row r="512" spans="1:24" ht="15.75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</row>
    <row r="513" spans="1:24" ht="15.75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</row>
    <row r="514" spans="1:24" ht="15.75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</row>
    <row r="515" spans="1:24" ht="15.75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</row>
    <row r="516" spans="1:24" ht="15.75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</row>
    <row r="517" spans="1:24" ht="15.75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</row>
    <row r="518" spans="1:24" ht="15.75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</row>
    <row r="519" spans="1:24" ht="15.75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</row>
    <row r="520" spans="1:24" ht="15.75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</row>
    <row r="521" spans="1:24" ht="15.75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</row>
    <row r="522" spans="1:24" ht="15.75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</row>
    <row r="523" spans="1:24" ht="15.75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</row>
    <row r="524" spans="1:24" ht="15.75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</row>
    <row r="525" spans="1:24" ht="15.75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</row>
    <row r="526" spans="1:24" ht="15.75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</row>
    <row r="527" spans="1:24" ht="15.75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</row>
    <row r="528" spans="1:24" ht="15.75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</row>
    <row r="529" spans="1:24" ht="15.75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</row>
    <row r="530" spans="1:24" ht="15.75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</row>
    <row r="531" spans="1:24" ht="15.75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</row>
    <row r="532" spans="1:24" ht="15.75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</row>
    <row r="533" spans="1:24" ht="15.75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</row>
    <row r="534" spans="1:24" ht="15.75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</row>
    <row r="535" spans="1:24" ht="15.75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</row>
    <row r="536" spans="1:24" ht="15.75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</row>
    <row r="537" spans="1:24" ht="15.75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</row>
    <row r="538" spans="1:24" ht="15.75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</row>
    <row r="539" spans="1:24" ht="15.75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</row>
    <row r="540" spans="1:24" ht="15.75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</row>
    <row r="541" spans="1:24" ht="15.75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</row>
    <row r="542" spans="1:24" ht="15.75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</row>
    <row r="543" spans="1:24" ht="15.75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</row>
    <row r="544" spans="1:24" ht="15.75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</row>
    <row r="545" spans="1:24" ht="15.75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</row>
    <row r="546" spans="1:24" ht="15.75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</row>
    <row r="547" spans="1:24" ht="15.75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</row>
    <row r="548" spans="1:24" ht="15.75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</row>
    <row r="549" spans="1:24" ht="15.75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</row>
    <row r="550" spans="1:24" ht="15.75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</row>
    <row r="551" spans="1:24" ht="15.75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</row>
    <row r="552" spans="1:24" ht="15.75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</row>
    <row r="553" spans="1:24" ht="15.75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</row>
    <row r="554" spans="1:24" ht="15.75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</row>
    <row r="555" spans="1:24" ht="15.75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</row>
    <row r="556" spans="1:24" ht="15.75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</row>
    <row r="557" spans="1:24" ht="15.75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</row>
    <row r="558" spans="1:24" ht="15.75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</row>
    <row r="559" spans="1:24" ht="15.75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</row>
    <row r="560" spans="1:24" ht="15.75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</row>
    <row r="561" spans="1:24" ht="15.75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</row>
    <row r="562" spans="1:24" ht="15.75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</row>
    <row r="563" spans="1:24" ht="15.75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</row>
    <row r="564" spans="1:24" ht="15.75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</row>
    <row r="565" spans="1:24" ht="15.75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</row>
    <row r="566" spans="1:24" ht="15.75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</row>
    <row r="567" spans="1:24" ht="15.75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</row>
    <row r="568" spans="1:24" ht="15.75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</row>
    <row r="569" spans="1:24" ht="15.75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</row>
    <row r="570" spans="1:24" ht="15.75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</row>
    <row r="571" spans="1:24" ht="15.75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</row>
    <row r="572" spans="1:24" ht="15.75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</row>
    <row r="573" spans="1:24" ht="15.75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</row>
    <row r="574" spans="1:24" ht="15.75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</row>
    <row r="575" spans="1:24" ht="15.75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</row>
    <row r="576" spans="1:24" ht="15.75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</row>
    <row r="577" spans="1:24" ht="15.75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</row>
    <row r="578" spans="1:24" ht="15.75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</row>
    <row r="579" spans="1:24" ht="15.75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</row>
    <row r="580" spans="1:24" ht="15.75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</row>
    <row r="581" spans="1:24" ht="15.75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</row>
    <row r="582" spans="1:24" ht="15.75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</row>
    <row r="583" spans="1:24" ht="15.75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</row>
    <row r="584" spans="1:24" ht="15.75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</row>
    <row r="585" spans="1:24" ht="15.75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</row>
    <row r="586" spans="1:24" ht="15.75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</row>
    <row r="587" spans="1:24" ht="15.75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</row>
    <row r="588" spans="1:24" ht="15.75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</row>
    <row r="589" spans="1:24" ht="15.75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</row>
    <row r="590" spans="1:24" ht="15.75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</row>
    <row r="591" spans="1:24" ht="15.75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</row>
    <row r="592" spans="1:24" ht="15.75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</row>
    <row r="593" spans="1:24" ht="15.75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</row>
    <row r="594" spans="1:24" ht="15.75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</row>
    <row r="595" spans="1:24" ht="15.75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</row>
    <row r="596" spans="1:24" ht="15.75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</row>
    <row r="597" spans="1:24" ht="15.75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</row>
    <row r="598" spans="1:24" ht="15.75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</row>
    <row r="599" spans="1:24" ht="15.75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</row>
    <row r="600" spans="1:24" ht="15.75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</row>
    <row r="601" spans="1:24" ht="15.75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</row>
    <row r="602" spans="1:24" ht="15.75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</row>
    <row r="603" spans="1:24" ht="15.75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</row>
    <row r="604" spans="1:24" ht="15.75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</row>
    <row r="605" spans="1:24" ht="15.75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</row>
    <row r="606" spans="1:24" ht="15.75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</row>
    <row r="607" spans="1:24" ht="15.75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</row>
    <row r="608" spans="1:24" ht="15.75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</row>
    <row r="609" spans="1:24" ht="15.75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</row>
    <row r="610" spans="1:24" ht="15.75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</row>
    <row r="611" spans="1:24" ht="15.75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</row>
    <row r="612" spans="1:24" ht="15.75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</row>
    <row r="613" spans="1:24" ht="15.75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</row>
    <row r="614" spans="1:24" ht="15.75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</row>
    <row r="615" spans="1:24" ht="15.75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</row>
    <row r="616" spans="1:24" ht="15.75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</row>
    <row r="617" spans="1:24" ht="15.75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</row>
    <row r="618" spans="1:24" ht="15.75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</row>
    <row r="619" spans="1:24" ht="15.75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</row>
    <row r="620" spans="1:24" ht="15.75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</row>
    <row r="621" spans="1:24" ht="15.75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</row>
    <row r="622" spans="1:24" ht="15.75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</row>
    <row r="623" spans="1:24" ht="15.75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</row>
    <row r="624" spans="1:24" ht="15.75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</row>
    <row r="625" spans="1:24" ht="15.75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</row>
    <row r="626" spans="1:24" ht="15.75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</row>
    <row r="627" spans="1:24" ht="15.75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</row>
    <row r="628" spans="1:24" ht="15.75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</row>
  </sheetData>
  <mergeCells count="194">
    <mergeCell ref="M122:M126"/>
    <mergeCell ref="A122:H126"/>
    <mergeCell ref="M112:M116"/>
    <mergeCell ref="M117:M121"/>
    <mergeCell ref="A22:A121"/>
    <mergeCell ref="F107:F111"/>
    <mergeCell ref="G107:G111"/>
    <mergeCell ref="H107:H111"/>
    <mergeCell ref="M92:M96"/>
    <mergeCell ref="M97:M101"/>
    <mergeCell ref="M102:M106"/>
    <mergeCell ref="M107:M111"/>
    <mergeCell ref="F117:F121"/>
    <mergeCell ref="G117:G121"/>
    <mergeCell ref="H117:H121"/>
    <mergeCell ref="D112:D116"/>
    <mergeCell ref="E112:E116"/>
    <mergeCell ref="F112:F116"/>
    <mergeCell ref="G112:G116"/>
    <mergeCell ref="H112:H116"/>
    <mergeCell ref="C107:C111"/>
    <mergeCell ref="C112:C116"/>
    <mergeCell ref="C117:C121"/>
    <mergeCell ref="D117:D121"/>
    <mergeCell ref="E117:E121"/>
    <mergeCell ref="D107:D111"/>
    <mergeCell ref="E107:E111"/>
    <mergeCell ref="H97:H101"/>
    <mergeCell ref="C102:C106"/>
    <mergeCell ref="D102:D106"/>
    <mergeCell ref="E102:E106"/>
    <mergeCell ref="F102:F106"/>
    <mergeCell ref="G102:G106"/>
    <mergeCell ref="H102:H106"/>
    <mergeCell ref="C97:C101"/>
    <mergeCell ref="D97:D101"/>
    <mergeCell ref="E97:E101"/>
    <mergeCell ref="F97:F101"/>
    <mergeCell ref="G97:G101"/>
    <mergeCell ref="B97:B101"/>
    <mergeCell ref="B102:B106"/>
    <mergeCell ref="B107:B111"/>
    <mergeCell ref="B112:B116"/>
    <mergeCell ref="B117:B121"/>
    <mergeCell ref="M37:M41"/>
    <mergeCell ref="M32:M36"/>
    <mergeCell ref="M22:M26"/>
    <mergeCell ref="B92:B96"/>
    <mergeCell ref="C92:C96"/>
    <mergeCell ref="D92:D96"/>
    <mergeCell ref="E92:E96"/>
    <mergeCell ref="F92:F96"/>
    <mergeCell ref="G92:G96"/>
    <mergeCell ref="H92:H96"/>
    <mergeCell ref="M62:M66"/>
    <mergeCell ref="M57:M61"/>
    <mergeCell ref="M52:M56"/>
    <mergeCell ref="M47:M51"/>
    <mergeCell ref="M42:M46"/>
    <mergeCell ref="M87:M91"/>
    <mergeCell ref="M82:M86"/>
    <mergeCell ref="M77:M81"/>
    <mergeCell ref="M72:M76"/>
    <mergeCell ref="M67:M71"/>
    <mergeCell ref="H82:H86"/>
    <mergeCell ref="C87:C91"/>
    <mergeCell ref="D87:D91"/>
    <mergeCell ref="E87:E91"/>
    <mergeCell ref="F87:F91"/>
    <mergeCell ref="G87:G91"/>
    <mergeCell ref="H87:H91"/>
    <mergeCell ref="C82:C86"/>
    <mergeCell ref="D82:D86"/>
    <mergeCell ref="E82:E86"/>
    <mergeCell ref="F82:F86"/>
    <mergeCell ref="G82:G86"/>
    <mergeCell ref="H72:H76"/>
    <mergeCell ref="C77:C81"/>
    <mergeCell ref="D77:D81"/>
    <mergeCell ref="E77:E81"/>
    <mergeCell ref="F77:F81"/>
    <mergeCell ref="G77:G81"/>
    <mergeCell ref="H77:H81"/>
    <mergeCell ref="C72:C76"/>
    <mergeCell ref="D72:D76"/>
    <mergeCell ref="E72:E76"/>
    <mergeCell ref="F72:F76"/>
    <mergeCell ref="G72:G76"/>
    <mergeCell ref="H62:H66"/>
    <mergeCell ref="C67:C71"/>
    <mergeCell ref="D67:D71"/>
    <mergeCell ref="E67:E71"/>
    <mergeCell ref="F67:F71"/>
    <mergeCell ref="G67:G71"/>
    <mergeCell ref="H67:H71"/>
    <mergeCell ref="C62:C66"/>
    <mergeCell ref="D62:D66"/>
    <mergeCell ref="E62:E66"/>
    <mergeCell ref="F62:F66"/>
    <mergeCell ref="G62:G66"/>
    <mergeCell ref="H52:H56"/>
    <mergeCell ref="C57:C61"/>
    <mergeCell ref="D57:D61"/>
    <mergeCell ref="E57:E61"/>
    <mergeCell ref="F57:F61"/>
    <mergeCell ref="G57:G61"/>
    <mergeCell ref="H57:H61"/>
    <mergeCell ref="C52:C56"/>
    <mergeCell ref="D52:D56"/>
    <mergeCell ref="E52:E56"/>
    <mergeCell ref="F52:F56"/>
    <mergeCell ref="G52:G56"/>
    <mergeCell ref="F37:F41"/>
    <mergeCell ref="G37:G41"/>
    <mergeCell ref="H37:H41"/>
    <mergeCell ref="C12:C16"/>
    <mergeCell ref="H42:H46"/>
    <mergeCell ref="C47:C51"/>
    <mergeCell ref="D47:D51"/>
    <mergeCell ref="E47:E51"/>
    <mergeCell ref="F47:F51"/>
    <mergeCell ref="G47:G51"/>
    <mergeCell ref="H47:H51"/>
    <mergeCell ref="C42:C46"/>
    <mergeCell ref="D42:D46"/>
    <mergeCell ref="E42:E46"/>
    <mergeCell ref="F42:F46"/>
    <mergeCell ref="G42:G46"/>
    <mergeCell ref="A17:H21"/>
    <mergeCell ref="F12:F16"/>
    <mergeCell ref="G12:G16"/>
    <mergeCell ref="H12:H16"/>
    <mergeCell ref="F27:F31"/>
    <mergeCell ref="G27:G31"/>
    <mergeCell ref="H27:H31"/>
    <mergeCell ref="E12:E16"/>
    <mergeCell ref="M7:M11"/>
    <mergeCell ref="M12:M16"/>
    <mergeCell ref="B22:B26"/>
    <mergeCell ref="B32:B36"/>
    <mergeCell ref="B37:B41"/>
    <mergeCell ref="C22:C26"/>
    <mergeCell ref="D22:D26"/>
    <mergeCell ref="E22:E26"/>
    <mergeCell ref="F22:F26"/>
    <mergeCell ref="G22:G26"/>
    <mergeCell ref="H22:H26"/>
    <mergeCell ref="C32:C36"/>
    <mergeCell ref="D32:D36"/>
    <mergeCell ref="E32:E36"/>
    <mergeCell ref="F32:F36"/>
    <mergeCell ref="G32:G36"/>
    <mergeCell ref="H32:H36"/>
    <mergeCell ref="C37:C41"/>
    <mergeCell ref="D37:D41"/>
    <mergeCell ref="E37:E41"/>
    <mergeCell ref="B27:B31"/>
    <mergeCell ref="C27:C31"/>
    <mergeCell ref="D27:D31"/>
    <mergeCell ref="E27:E31"/>
    <mergeCell ref="B77:B81"/>
    <mergeCell ref="B82:B86"/>
    <mergeCell ref="B87:B91"/>
    <mergeCell ref="B42:B46"/>
    <mergeCell ref="B47:B51"/>
    <mergeCell ref="B52:B56"/>
    <mergeCell ref="B57:B61"/>
    <mergeCell ref="B62:B66"/>
    <mergeCell ref="B67:B71"/>
    <mergeCell ref="B72:B76"/>
    <mergeCell ref="A127:H127"/>
    <mergeCell ref="M27:M31"/>
    <mergeCell ref="M4:M5"/>
    <mergeCell ref="A2:M2"/>
    <mergeCell ref="B7:B11"/>
    <mergeCell ref="B12:B16"/>
    <mergeCell ref="A7:A16"/>
    <mergeCell ref="C7:C11"/>
    <mergeCell ref="D7:D11"/>
    <mergeCell ref="E7:E11"/>
    <mergeCell ref="F7:F11"/>
    <mergeCell ref="G7:G1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H7:H11"/>
    <mergeCell ref="D12:D1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Шехирева Виктория Александровна</dc:creator>
  <cp:lastModifiedBy>Савгачёв Константин Юрьевич</cp:lastModifiedBy>
  <cp:lastPrinted>2018-04-24T07:40:45Z</cp:lastPrinted>
  <dcterms:created xsi:type="dcterms:W3CDTF">2018-02-06T02:48:32Z</dcterms:created>
  <dcterms:modified xsi:type="dcterms:W3CDTF">2018-04-26T03:47:53Z</dcterms:modified>
</cp:coreProperties>
</file>