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вод (2)" sheetId="8" r:id="rId1"/>
    <sheet name="Источник (2)" sheetId="7" r:id="rId2"/>
  </sheets>
  <externalReferences>
    <externalReference r:id="rId3"/>
  </externalReferences>
  <definedNames>
    <definedName name="_xlnm.Print_Area" localSheetId="1">'Источник (2)'!$A$1:$M$17</definedName>
    <definedName name="_xlnm.Print_Area" localSheetId="0">'Свод (2)'!$A$1:$I$16</definedName>
  </definedNames>
  <calcPr calcId="152511"/>
</workbook>
</file>

<file path=xl/calcChain.xml><?xml version="1.0" encoding="utf-8"?>
<calcChain xmlns="http://schemas.openxmlformats.org/spreadsheetml/2006/main">
  <c r="B16" i="8" l="1"/>
  <c r="D14" i="8"/>
  <c r="B13" i="8"/>
  <c r="H11" i="8"/>
  <c r="H14" i="8" s="1"/>
  <c r="G11" i="8"/>
  <c r="G14" i="8" s="1"/>
  <c r="F11" i="8"/>
  <c r="F14" i="8" s="1"/>
  <c r="E11" i="8"/>
  <c r="E14" i="8" s="1"/>
  <c r="C11" i="8"/>
  <c r="C14" i="8" s="1"/>
  <c r="B11" i="8"/>
  <c r="B14" i="8" l="1"/>
  <c r="M11" i="7" l="1"/>
  <c r="M14" i="7"/>
  <c r="H15" i="7"/>
  <c r="I15" i="7"/>
  <c r="J15" i="7"/>
  <c r="K15" i="7"/>
  <c r="L15" i="7"/>
  <c r="M15" i="7"/>
</calcChain>
</file>

<file path=xl/sharedStrings.xml><?xml version="1.0" encoding="utf-8"?>
<sst xmlns="http://schemas.openxmlformats.org/spreadsheetml/2006/main" count="82" uniqueCount="53">
  <si>
    <t>2019 год</t>
  </si>
  <si>
    <t>2018 год</t>
  </si>
  <si>
    <t>2017 год</t>
  </si>
  <si>
    <t>2020 год</t>
  </si>
  <si>
    <t>Источники и объемы расходов по программе</t>
  </si>
  <si>
    <t>Всего финансовых затрат,</t>
  </si>
  <si>
    <t>в том числе из:</t>
  </si>
  <si>
    <t>Финансовые затраты (в ценах 2017 г.)</t>
  </si>
  <si>
    <t>в том числе по годам реализации программы</t>
  </si>
  <si>
    <t>всего</t>
  </si>
  <si>
    <t>Примечание</t>
  </si>
  <si>
    <t xml:space="preserve">федерального бюджета </t>
  </si>
  <si>
    <t>областного бюджета</t>
  </si>
  <si>
    <t>внебюджетных источников</t>
  </si>
  <si>
    <t>местных бюджетов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</si>
  <si>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</si>
  <si>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</si>
  <si>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</si>
  <si>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</si>
  <si>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</si>
  <si>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</si>
  <si>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</si>
  <si>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</si>
  <si>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046</t>
  </si>
  <si>
    <t>01</t>
  </si>
  <si>
    <t>13</t>
  </si>
  <si>
    <t>Иные закупки товаров, работ и услуг для обеспечения государственных (муниципальных) нужд</t>
  </si>
  <si>
    <t>240</t>
  </si>
  <si>
    <t>Уплата налогов, сборов и иных платежей</t>
  </si>
  <si>
    <t>850</t>
  </si>
  <si>
    <t>ИТОГО</t>
  </si>
  <si>
    <t>Таблица 2</t>
  </si>
  <si>
    <t>(тыс.руб.)</t>
  </si>
  <si>
    <t>Таблица 1</t>
  </si>
  <si>
    <t>(тыс. рублей)</t>
  </si>
  <si>
    <t>2021 год</t>
  </si>
  <si>
    <t>2022 год</t>
  </si>
  <si>
    <t>ИСТОЧНИКИ ФИНАНСИРОВАНИЯ
ведомственной целевой программы Новосибирской области «Развитие архивного дела в Новосибирской области на 2017–2022 годы» в разрезе реестра расходных обязательств и ведомственной структуры расходов областного бюджета</t>
  </si>
  <si>
    <t>»</t>
  </si>
  <si>
    <t>СВОДНЫЕ ФИНАНСОВЫЕ ЗАТРАТЫ                                                                                                                                                                                                                                                   ведомственной целевой программы Новосибирской области «Развитие архивного дела в Новосибирской области на 2017–2022 годы»</t>
  </si>
  <si>
    <t>№
п/п</t>
  </si>
  <si>
    <t>1.</t>
  </si>
  <si>
    <t>2.</t>
  </si>
  <si>
    <t>3.</t>
  </si>
  <si>
    <t>4.</t>
  </si>
  <si>
    <t>5.</t>
  </si>
  <si>
    <t>6.</t>
  </si>
  <si>
    <t>9910000110</t>
  </si>
  <si>
    <t>9910000190</t>
  </si>
  <si>
    <t>9910000590</t>
  </si>
  <si>
    <t>120</t>
  </si>
  <si>
    <t>110</t>
  </si>
  <si>
    <t>ПРИЛОЖЕНИЕ
к приказу управления государственной архивной службы Новосибирской области 
от ___________ № ______
«ПРИЛОЖЕНИЕ № 3
к ведомственной целевой программе Новосибирской области «Развитие архивного дела в Новосибирской области на 2017–2022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</si>
</sst>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4" fontId="1" fillId="2" borderId="0" xfId="0" applyNumberFormat="1" applyFont="1" applyFill="1"/>
    <xf numFmtId="0" fontId="4" fillId="2" borderId="0" xfId="0" applyFont="1" applyFill="1" applyAlignment="1">
      <alignment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" fillId="2" borderId="0" xfId="0" applyFont="1" applyFill="1" applyAlignment="1">
      <alignment horizontal="right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wrapText="1"/>
    </xf>
    <xf numFmtId="0" fontId="1" fillId="3" borderId="0" xfId="0" applyFont="1" applyFill="1"/>
    <xf numFmtId="49" fontId="8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/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v\AppData\Local\Microsoft\Windows\Temporary%20Internet%20Files\Content.Outlook\UXHT00P7\&#1050;&#1086;&#1087;&#1080;&#1103;%20&#1055;&#1088;&#1080;&#1083;&#1086;&#1078;&#1077;&#1085;&#1080;&#1103;%20&#8470;&#8470;%202-3%20(&#1087;&#1088;&#1086;&#1077;&#1082;&#1090;%202020-2022&#1075;&#1075;)%2001.10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Мероприятия"/>
      <sheetName val="Источник"/>
    </sheetNames>
    <sheetDataSet>
      <sheetData sheetId="0"/>
      <sheetData sheetId="1">
        <row r="149">
          <cell r="D149">
            <v>52006.1</v>
          </cell>
          <cell r="F149">
            <v>90852.6</v>
          </cell>
          <cell r="G149">
            <v>93364.299999999988</v>
          </cell>
          <cell r="H149">
            <v>95733</v>
          </cell>
          <cell r="I149">
            <v>98395.6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BreakPreview" zoomScale="110" zoomScaleNormal="100" zoomScaleSheetLayoutView="110" workbookViewId="0">
      <selection activeCell="I2" sqref="I2"/>
    </sheetView>
  </sheetViews>
  <sheetFormatPr defaultColWidth="8.85546875" defaultRowHeight="15" x14ac:dyDescent="0.25"/>
  <cols>
    <col min="1" max="1" width="26.5703125" style="1" customWidth="1"/>
    <col min="2" max="8" width="14.7109375" style="1" customWidth="1"/>
    <col min="9" max="9" width="47" style="1" customWidth="1"/>
    <col min="10" max="16384" width="8.85546875" style="1"/>
  </cols>
  <sheetData>
    <row r="1" spans="1:14" ht="114.75" x14ac:dyDescent="0.25">
      <c r="A1" s="2"/>
      <c r="B1" s="30"/>
      <c r="C1" s="30"/>
      <c r="D1" s="30"/>
      <c r="E1" s="30"/>
      <c r="F1" s="30"/>
      <c r="G1" s="30"/>
      <c r="H1" s="30"/>
      <c r="I1" s="22" t="s">
        <v>52</v>
      </c>
    </row>
    <row r="2" spans="1:14" ht="18.75" x14ac:dyDescent="0.25">
      <c r="A2" s="2"/>
      <c r="B2" s="30"/>
      <c r="C2" s="30"/>
      <c r="D2" s="30"/>
      <c r="E2" s="30"/>
      <c r="F2" s="30"/>
      <c r="G2" s="30"/>
      <c r="H2" s="30"/>
      <c r="I2" s="4"/>
    </row>
    <row r="3" spans="1:14" ht="15.75" x14ac:dyDescent="0.25">
      <c r="A3" s="41" t="s">
        <v>33</v>
      </c>
      <c r="B3" s="42"/>
      <c r="C3" s="42"/>
      <c r="D3" s="42"/>
      <c r="E3" s="42"/>
      <c r="F3" s="42"/>
      <c r="G3" s="42"/>
      <c r="H3" s="42"/>
      <c r="I3" s="42"/>
    </row>
    <row r="4" spans="1:14" ht="48.75" customHeight="1" x14ac:dyDescent="0.25">
      <c r="A4" s="43" t="s">
        <v>39</v>
      </c>
      <c r="B4" s="44"/>
      <c r="C4" s="44"/>
      <c r="D4" s="44"/>
      <c r="E4" s="44"/>
      <c r="F4" s="44"/>
      <c r="G4" s="44"/>
      <c r="H4" s="44"/>
      <c r="I4" s="44"/>
    </row>
    <row r="5" spans="1:14" ht="18.75" customHeight="1" x14ac:dyDescent="0.25">
      <c r="A5" s="28"/>
      <c r="B5" s="29"/>
      <c r="C5" s="29"/>
      <c r="D5" s="29"/>
      <c r="E5" s="29"/>
      <c r="F5" s="29"/>
      <c r="G5" s="29"/>
      <c r="H5" s="29"/>
      <c r="I5" s="7" t="s">
        <v>34</v>
      </c>
    </row>
    <row r="6" spans="1:14" ht="7.5" customHeight="1" x14ac:dyDescent="0.25">
      <c r="A6" s="45"/>
      <c r="B6" s="46"/>
      <c r="C6" s="46"/>
      <c r="D6" s="46"/>
      <c r="E6" s="46"/>
      <c r="F6" s="46"/>
      <c r="G6" s="46"/>
      <c r="H6" s="46"/>
      <c r="I6" s="46"/>
    </row>
    <row r="7" spans="1:14" ht="16.5" customHeight="1" x14ac:dyDescent="0.25">
      <c r="A7" s="40" t="s">
        <v>4</v>
      </c>
      <c r="B7" s="47" t="s">
        <v>7</v>
      </c>
      <c r="C7" s="48"/>
      <c r="D7" s="48"/>
      <c r="E7" s="48"/>
      <c r="F7" s="48"/>
      <c r="G7" s="48"/>
      <c r="H7" s="49"/>
      <c r="I7" s="40" t="s">
        <v>10</v>
      </c>
    </row>
    <row r="8" spans="1:14" ht="16.5" customHeight="1" x14ac:dyDescent="0.25">
      <c r="A8" s="40"/>
      <c r="B8" s="50" t="s">
        <v>9</v>
      </c>
      <c r="C8" s="47" t="s">
        <v>8</v>
      </c>
      <c r="D8" s="48"/>
      <c r="E8" s="48"/>
      <c r="F8" s="48"/>
      <c r="G8" s="48"/>
      <c r="H8" s="49"/>
      <c r="I8" s="40"/>
    </row>
    <row r="9" spans="1:14" ht="16.5" customHeight="1" x14ac:dyDescent="0.25">
      <c r="A9" s="40"/>
      <c r="B9" s="51"/>
      <c r="C9" s="27" t="s">
        <v>2</v>
      </c>
      <c r="D9" s="27" t="s">
        <v>1</v>
      </c>
      <c r="E9" s="27" t="s">
        <v>0</v>
      </c>
      <c r="F9" s="27" t="s">
        <v>3</v>
      </c>
      <c r="G9" s="27" t="s">
        <v>35</v>
      </c>
      <c r="H9" s="27" t="s">
        <v>36</v>
      </c>
      <c r="I9" s="40"/>
      <c r="J9" s="39"/>
      <c r="K9" s="39"/>
      <c r="L9" s="39"/>
      <c r="M9" s="39"/>
      <c r="N9" s="39"/>
    </row>
    <row r="10" spans="1:14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39"/>
      <c r="K10" s="39"/>
      <c r="L10" s="39"/>
      <c r="M10" s="39"/>
      <c r="N10" s="39"/>
    </row>
    <row r="11" spans="1:14" ht="18" customHeight="1" x14ac:dyDescent="0.25">
      <c r="A11" s="10" t="s">
        <v>5</v>
      </c>
      <c r="B11" s="8">
        <f>SUM(C11:H11)</f>
        <v>520511</v>
      </c>
      <c r="C11" s="8">
        <f>[1]Мероприятия!D149</f>
        <v>52006.1</v>
      </c>
      <c r="D11" s="37">
        <v>90159.4</v>
      </c>
      <c r="E11" s="8">
        <f>[1]Мероприятия!F149</f>
        <v>90852.6</v>
      </c>
      <c r="F11" s="8">
        <f>[1]Мероприятия!G149</f>
        <v>93364.299999999988</v>
      </c>
      <c r="G11" s="8">
        <f>[1]Мероприятия!H149</f>
        <v>95733</v>
      </c>
      <c r="H11" s="8">
        <f>[1]Мероприятия!I149</f>
        <v>98395.6</v>
      </c>
      <c r="I11" s="40"/>
    </row>
    <row r="12" spans="1:14" ht="18" customHeight="1" x14ac:dyDescent="0.25">
      <c r="A12" s="10" t="s">
        <v>6</v>
      </c>
      <c r="B12" s="34"/>
      <c r="C12" s="35"/>
      <c r="D12" s="38"/>
      <c r="E12" s="35"/>
      <c r="F12" s="8"/>
      <c r="G12" s="35"/>
      <c r="H12" s="8"/>
      <c r="I12" s="40"/>
    </row>
    <row r="13" spans="1:14" ht="18" customHeight="1" x14ac:dyDescent="0.25">
      <c r="A13" s="10" t="s">
        <v>11</v>
      </c>
      <c r="B13" s="9">
        <f>SUM(C13:H13)</f>
        <v>0</v>
      </c>
      <c r="C13" s="9">
        <v>0</v>
      </c>
      <c r="D13" s="36">
        <v>0</v>
      </c>
      <c r="E13" s="9">
        <v>0</v>
      </c>
      <c r="F13" s="9">
        <v>0</v>
      </c>
      <c r="G13" s="9">
        <v>0</v>
      </c>
      <c r="H13" s="9">
        <v>0</v>
      </c>
      <c r="I13" s="40"/>
      <c r="J13" s="3"/>
    </row>
    <row r="14" spans="1:14" ht="18" customHeight="1" x14ac:dyDescent="0.25">
      <c r="A14" s="10" t="s">
        <v>12</v>
      </c>
      <c r="B14" s="9">
        <f t="shared" ref="B14:B16" si="0">SUM(C14:H14)</f>
        <v>520511</v>
      </c>
      <c r="C14" s="9">
        <f>C11</f>
        <v>52006.1</v>
      </c>
      <c r="D14" s="36">
        <f t="shared" ref="D14:H14" si="1">D11</f>
        <v>90159.4</v>
      </c>
      <c r="E14" s="9">
        <f t="shared" si="1"/>
        <v>90852.6</v>
      </c>
      <c r="F14" s="9">
        <f t="shared" si="1"/>
        <v>93364.299999999988</v>
      </c>
      <c r="G14" s="9">
        <f t="shared" si="1"/>
        <v>95733</v>
      </c>
      <c r="H14" s="9">
        <f t="shared" si="1"/>
        <v>98395.6</v>
      </c>
      <c r="I14" s="40"/>
    </row>
    <row r="15" spans="1:14" ht="18" customHeight="1" x14ac:dyDescent="0.25">
      <c r="A15" s="10" t="s">
        <v>14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40"/>
    </row>
    <row r="16" spans="1:14" ht="18" customHeight="1" x14ac:dyDescent="0.25">
      <c r="A16" s="10" t="s">
        <v>13</v>
      </c>
      <c r="B16" s="9">
        <f t="shared" si="0"/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40"/>
    </row>
  </sheetData>
  <mergeCells count="10">
    <mergeCell ref="J9:N10"/>
    <mergeCell ref="I11:I16"/>
    <mergeCell ref="A3:I3"/>
    <mergeCell ref="A4:I4"/>
    <mergeCell ref="A6:I6"/>
    <mergeCell ref="A7:A9"/>
    <mergeCell ref="B7:H7"/>
    <mergeCell ref="I7:I9"/>
    <mergeCell ref="B8:B9"/>
    <mergeCell ref="C8:H8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topLeftCell="B4" zoomScaleNormal="100" zoomScaleSheetLayoutView="100" workbookViewId="0">
      <selection activeCell="H15" sqref="H15:M15"/>
    </sheetView>
  </sheetViews>
  <sheetFormatPr defaultColWidth="8.85546875" defaultRowHeight="15" x14ac:dyDescent="0.25"/>
  <cols>
    <col min="1" max="1" width="5.140625" style="1" customWidth="1"/>
    <col min="2" max="2" width="48.42578125" style="1" customWidth="1"/>
    <col min="3" max="3" width="6.140625" style="1" customWidth="1"/>
    <col min="4" max="5" width="4.5703125" style="1" customWidth="1"/>
    <col min="6" max="6" width="11.28515625" style="1" customWidth="1"/>
    <col min="7" max="7" width="4.85546875" style="1" customWidth="1"/>
    <col min="8" max="13" width="12.28515625" style="1" customWidth="1"/>
    <col min="14" max="14" width="8.85546875" style="1"/>
    <col min="15" max="15" width="10" style="1" bestFit="1" customWidth="1"/>
    <col min="16" max="16384" width="8.85546875" style="1"/>
  </cols>
  <sheetData>
    <row r="1" spans="1:16" ht="23.25" customHeight="1" x14ac:dyDescent="0.25">
      <c r="B1" s="5"/>
      <c r="C1" s="5"/>
      <c r="D1" s="5"/>
      <c r="E1" s="5"/>
      <c r="F1" s="5"/>
      <c r="G1" s="15"/>
      <c r="H1" s="52"/>
      <c r="I1" s="52"/>
      <c r="J1" s="52"/>
      <c r="K1" s="52"/>
      <c r="L1" s="6"/>
      <c r="M1" s="6" t="s">
        <v>31</v>
      </c>
    </row>
    <row r="2" spans="1:16" ht="12" customHeight="1" x14ac:dyDescent="0.25">
      <c r="B2" s="5"/>
      <c r="C2" s="5"/>
      <c r="D2" s="5"/>
      <c r="E2" s="5"/>
      <c r="F2" s="5"/>
      <c r="G2" s="15"/>
      <c r="H2" s="16"/>
      <c r="I2" s="16"/>
      <c r="J2" s="16"/>
      <c r="K2" s="16"/>
      <c r="L2" s="6"/>
      <c r="M2" s="6"/>
    </row>
    <row r="3" spans="1:16" ht="61.5" customHeight="1" x14ac:dyDescent="0.25">
      <c r="B3" s="55" t="s">
        <v>37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6"/>
    </row>
    <row r="4" spans="1:16" ht="22.5" customHeight="1" x14ac:dyDescent="0.25">
      <c r="B4" s="33"/>
      <c r="C4" s="33"/>
      <c r="D4" s="33"/>
      <c r="E4" s="33"/>
      <c r="F4" s="33"/>
      <c r="G4" s="33"/>
      <c r="H4" s="14"/>
      <c r="I4" s="14"/>
      <c r="J4" s="14"/>
      <c r="L4" s="6"/>
      <c r="M4" s="11" t="s">
        <v>32</v>
      </c>
    </row>
    <row r="5" spans="1:16" ht="4.5" customHeight="1" x14ac:dyDescent="0.25">
      <c r="B5" s="53"/>
      <c r="C5" s="53"/>
      <c r="D5" s="53"/>
      <c r="E5" s="53"/>
      <c r="F5" s="53"/>
      <c r="G5" s="53"/>
      <c r="H5" s="54"/>
      <c r="I5" s="54"/>
      <c r="J5" s="54"/>
      <c r="K5" s="54"/>
      <c r="L5" s="6"/>
      <c r="M5" s="6"/>
    </row>
    <row r="6" spans="1:16" ht="16.5" customHeight="1" x14ac:dyDescent="0.25">
      <c r="A6" s="56" t="s">
        <v>40</v>
      </c>
      <c r="B6" s="58" t="s">
        <v>15</v>
      </c>
      <c r="C6" s="58" t="s">
        <v>16</v>
      </c>
      <c r="D6" s="58" t="s">
        <v>17</v>
      </c>
      <c r="E6" s="58" t="s">
        <v>18</v>
      </c>
      <c r="F6" s="40" t="s">
        <v>19</v>
      </c>
      <c r="G6" s="40" t="s">
        <v>20</v>
      </c>
      <c r="H6" s="47" t="s">
        <v>21</v>
      </c>
      <c r="I6" s="48"/>
      <c r="J6" s="48"/>
      <c r="K6" s="48"/>
      <c r="L6" s="48"/>
      <c r="M6" s="49"/>
    </row>
    <row r="7" spans="1:16" ht="16.5" customHeight="1" x14ac:dyDescent="0.25">
      <c r="A7" s="57"/>
      <c r="B7" s="58"/>
      <c r="C7" s="58"/>
      <c r="D7" s="58"/>
      <c r="E7" s="58"/>
      <c r="F7" s="40"/>
      <c r="G7" s="40"/>
      <c r="H7" s="27" t="s">
        <v>2</v>
      </c>
      <c r="I7" s="27" t="s">
        <v>1</v>
      </c>
      <c r="J7" s="27" t="s">
        <v>0</v>
      </c>
      <c r="K7" s="27" t="s">
        <v>3</v>
      </c>
      <c r="L7" s="27" t="s">
        <v>35</v>
      </c>
      <c r="M7" s="27" t="s">
        <v>36</v>
      </c>
      <c r="N7" s="29"/>
      <c r="O7" s="29"/>
      <c r="P7" s="29"/>
    </row>
    <row r="8" spans="1:16" ht="16.5" customHeigh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27">
        <v>6</v>
      </c>
      <c r="G8" s="27">
        <v>7</v>
      </c>
      <c r="H8" s="27">
        <v>8</v>
      </c>
      <c r="I8" s="27">
        <v>9</v>
      </c>
      <c r="J8" s="27">
        <v>10</v>
      </c>
      <c r="K8" s="27">
        <v>11</v>
      </c>
      <c r="L8" s="27">
        <v>12</v>
      </c>
      <c r="M8" s="27">
        <v>13</v>
      </c>
      <c r="N8" s="29"/>
      <c r="O8" s="29"/>
      <c r="P8" s="29"/>
    </row>
    <row r="9" spans="1:16" ht="81.75" customHeight="1" x14ac:dyDescent="0.25">
      <c r="A9" s="23" t="s">
        <v>41</v>
      </c>
      <c r="B9" s="24" t="s">
        <v>22</v>
      </c>
      <c r="C9" s="25" t="s">
        <v>23</v>
      </c>
      <c r="D9" s="25" t="s">
        <v>24</v>
      </c>
      <c r="E9" s="25" t="s">
        <v>25</v>
      </c>
      <c r="F9" s="18" t="s">
        <v>47</v>
      </c>
      <c r="G9" s="26" t="s">
        <v>50</v>
      </c>
      <c r="H9" s="9">
        <v>12457.6</v>
      </c>
      <c r="I9" s="9">
        <v>14550.31</v>
      </c>
      <c r="J9" s="9">
        <v>14756.3</v>
      </c>
      <c r="K9" s="9">
        <v>15376.9</v>
      </c>
      <c r="L9" s="9">
        <v>15975.3</v>
      </c>
      <c r="M9" s="9">
        <v>16585.900000000001</v>
      </c>
    </row>
    <row r="10" spans="1:16" ht="46.5" customHeight="1" x14ac:dyDescent="0.25">
      <c r="A10" s="23" t="s">
        <v>42</v>
      </c>
      <c r="B10" s="24" t="s">
        <v>26</v>
      </c>
      <c r="C10" s="25" t="s">
        <v>23</v>
      </c>
      <c r="D10" s="25" t="s">
        <v>24</v>
      </c>
      <c r="E10" s="25" t="s">
        <v>25</v>
      </c>
      <c r="F10" s="18" t="s">
        <v>48</v>
      </c>
      <c r="G10" s="26" t="s">
        <v>27</v>
      </c>
      <c r="H10" s="9">
        <v>1473.3</v>
      </c>
      <c r="I10" s="20">
        <v>1447.82</v>
      </c>
      <c r="J10" s="20">
        <v>1486.3</v>
      </c>
      <c r="K10" s="9">
        <v>1486.3</v>
      </c>
      <c r="L10" s="9">
        <v>1486.3</v>
      </c>
      <c r="M10" s="9">
        <v>1486.3</v>
      </c>
    </row>
    <row r="11" spans="1:16" ht="20.25" customHeight="1" x14ac:dyDescent="0.25">
      <c r="A11" s="23" t="s">
        <v>43</v>
      </c>
      <c r="B11" s="24" t="s">
        <v>28</v>
      </c>
      <c r="C11" s="25" t="s">
        <v>23</v>
      </c>
      <c r="D11" s="25" t="s">
        <v>24</v>
      </c>
      <c r="E11" s="25" t="s">
        <v>25</v>
      </c>
      <c r="F11" s="18" t="s">
        <v>48</v>
      </c>
      <c r="G11" s="26" t="s">
        <v>29</v>
      </c>
      <c r="H11" s="9">
        <v>102.5</v>
      </c>
      <c r="I11" s="9">
        <v>90.22</v>
      </c>
      <c r="J11" s="9">
        <v>51.7</v>
      </c>
      <c r="K11" s="9">
        <v>51.7</v>
      </c>
      <c r="L11" s="9">
        <v>51.7</v>
      </c>
      <c r="M11" s="9">
        <f>L11</f>
        <v>51.7</v>
      </c>
    </row>
    <row r="12" spans="1:16" ht="73.5" customHeight="1" x14ac:dyDescent="0.25">
      <c r="A12" s="23" t="s">
        <v>44</v>
      </c>
      <c r="B12" s="24" t="s">
        <v>22</v>
      </c>
      <c r="C12" s="25" t="s">
        <v>23</v>
      </c>
      <c r="D12" s="25" t="s">
        <v>24</v>
      </c>
      <c r="E12" s="25" t="s">
        <v>25</v>
      </c>
      <c r="F12" s="18" t="s">
        <v>49</v>
      </c>
      <c r="G12" s="26" t="s">
        <v>51</v>
      </c>
      <c r="H12" s="9">
        <v>27619</v>
      </c>
      <c r="I12" s="9">
        <v>48127.839999999997</v>
      </c>
      <c r="J12" s="9">
        <v>45442.2</v>
      </c>
      <c r="K12" s="9">
        <v>47350.3</v>
      </c>
      <c r="L12" s="9">
        <v>49225.9</v>
      </c>
      <c r="M12" s="9">
        <v>51139.6</v>
      </c>
    </row>
    <row r="13" spans="1:16" ht="48" customHeight="1" x14ac:dyDescent="0.25">
      <c r="A13" s="23" t="s">
        <v>45</v>
      </c>
      <c r="B13" s="24" t="s">
        <v>26</v>
      </c>
      <c r="C13" s="25" t="s">
        <v>23</v>
      </c>
      <c r="D13" s="25" t="s">
        <v>24</v>
      </c>
      <c r="E13" s="25" t="s">
        <v>25</v>
      </c>
      <c r="F13" s="18" t="s">
        <v>49</v>
      </c>
      <c r="G13" s="26" t="s">
        <v>27</v>
      </c>
      <c r="H13" s="9">
        <v>9045.7000000000007</v>
      </c>
      <c r="I13" s="9">
        <v>24525.8</v>
      </c>
      <c r="J13" s="9">
        <v>27661.200000000001</v>
      </c>
      <c r="K13" s="9">
        <v>27450.6</v>
      </c>
      <c r="L13" s="9">
        <v>27338.9</v>
      </c>
      <c r="M13" s="9">
        <v>27477.200000000001</v>
      </c>
    </row>
    <row r="14" spans="1:16" ht="24" customHeight="1" x14ac:dyDescent="0.25">
      <c r="A14" s="23" t="s">
        <v>46</v>
      </c>
      <c r="B14" s="24" t="s">
        <v>28</v>
      </c>
      <c r="C14" s="25" t="s">
        <v>23</v>
      </c>
      <c r="D14" s="25" t="s">
        <v>24</v>
      </c>
      <c r="E14" s="25" t="s">
        <v>25</v>
      </c>
      <c r="F14" s="18" t="s">
        <v>49</v>
      </c>
      <c r="G14" s="26" t="s">
        <v>29</v>
      </c>
      <c r="H14" s="9">
        <v>1308</v>
      </c>
      <c r="I14" s="9">
        <v>1417.41</v>
      </c>
      <c r="J14" s="9">
        <v>1454.9</v>
      </c>
      <c r="K14" s="9">
        <v>1648.5</v>
      </c>
      <c r="L14" s="9">
        <v>1654.9</v>
      </c>
      <c r="M14" s="9">
        <f>L14</f>
        <v>1654.9</v>
      </c>
    </row>
    <row r="15" spans="1:16" ht="18" customHeight="1" x14ac:dyDescent="0.25">
      <c r="A15" s="31"/>
      <c r="B15" s="12" t="s">
        <v>30</v>
      </c>
      <c r="C15" s="13"/>
      <c r="D15" s="13"/>
      <c r="E15" s="13"/>
      <c r="F15" s="19"/>
      <c r="G15" s="19"/>
      <c r="H15" s="9">
        <f t="shared" ref="H15:M15" si="0">SUM(H9:H14)</f>
        <v>52006.100000000006</v>
      </c>
      <c r="I15" s="36">
        <f t="shared" si="0"/>
        <v>90159.4</v>
      </c>
      <c r="J15" s="9">
        <f t="shared" si="0"/>
        <v>90852.599999999991</v>
      </c>
      <c r="K15" s="9">
        <f t="shared" si="0"/>
        <v>93364.3</v>
      </c>
      <c r="L15" s="9">
        <f t="shared" si="0"/>
        <v>95733</v>
      </c>
      <c r="M15" s="9">
        <f t="shared" si="0"/>
        <v>98395.599999999991</v>
      </c>
      <c r="O15" s="3"/>
    </row>
    <row r="16" spans="1:16" x14ac:dyDescent="0.25">
      <c r="A16" s="6"/>
      <c r="B16" s="6"/>
      <c r="C16" s="6"/>
      <c r="D16" s="6"/>
      <c r="E16" s="6"/>
      <c r="F16" s="6"/>
      <c r="G16" s="6"/>
      <c r="H16" s="3"/>
      <c r="I16" s="3"/>
      <c r="J16" s="3"/>
      <c r="K16" s="3"/>
      <c r="L16" s="3"/>
      <c r="M16" s="21" t="s">
        <v>38</v>
      </c>
      <c r="O16" s="3"/>
    </row>
    <row r="17" spans="2:13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25">
      <c r="B18" s="6"/>
      <c r="C18" s="6"/>
      <c r="D18" s="6"/>
      <c r="E18" s="6"/>
      <c r="F18" s="6"/>
      <c r="G18" s="6"/>
      <c r="H18" s="17"/>
      <c r="I18" s="6"/>
      <c r="J18" s="6"/>
      <c r="K18" s="6"/>
      <c r="L18" s="6"/>
      <c r="M18" s="6"/>
    </row>
    <row r="19" spans="2:13" x14ac:dyDescent="0.25">
      <c r="H19" s="17"/>
      <c r="I19" s="3"/>
      <c r="J19" s="3"/>
    </row>
    <row r="20" spans="2:13" x14ac:dyDescent="0.25">
      <c r="I20" s="3"/>
      <c r="J20" s="3"/>
    </row>
    <row r="21" spans="2:13" x14ac:dyDescent="0.25">
      <c r="I21" s="3"/>
      <c r="J21" s="3"/>
    </row>
  </sheetData>
  <mergeCells count="11">
    <mergeCell ref="A6:A7"/>
    <mergeCell ref="B6:B7"/>
    <mergeCell ref="C6:C7"/>
    <mergeCell ref="D6:D7"/>
    <mergeCell ref="E6:E7"/>
    <mergeCell ref="H1:K1"/>
    <mergeCell ref="B5:K5"/>
    <mergeCell ref="F6:F7"/>
    <mergeCell ref="G6:G7"/>
    <mergeCell ref="H6:M6"/>
    <mergeCell ref="B3:L3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(2)</vt:lpstr>
      <vt:lpstr>Источник (2)</vt:lpstr>
      <vt:lpstr>'Источник (2)'!Область_печати</vt:lpstr>
      <vt:lpstr>'Свод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2020-01-21T04:06:46Z</dcterms:modified>
</cp:coreProperties>
</file>